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0 Earnings Release\Q1 2020\"/>
    </mc:Choice>
  </mc:AlternateContent>
  <xr:revisionPtr revIDLastSave="0" documentId="13_ncr:1_{8D236990-BE2D-46FE-8DD9-52E8964B481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 Balance Sheet" sheetId="26" r:id="rId1"/>
    <sheet name="2 Stmt. of Operations" sheetId="23" r:id="rId2"/>
    <sheet name="3 Supplemental Financial Data " sheetId="11" r:id="rId3"/>
    <sheet name="4 Cash Flow" sheetId="29" r:id="rId4"/>
    <sheet name="5 GAAP to Non GAAP Net Income" sheetId="6" r:id="rId5"/>
    <sheet name="6 GAAP NI toEBITDA toAdj EBITDA" sheetId="7" r:id="rId6"/>
    <sheet name="2020 Guidance" sheetId="28" r:id="rId7"/>
    <sheet name="Sheet4" sheetId="19" r:id="rId8"/>
  </sheets>
  <definedNames>
    <definedName name="_xlnm.Print_Area" localSheetId="1">'2 Stmt. of Operations'!$A$1:$K$47</definedName>
    <definedName name="_xlnm.Print_Area" localSheetId="2">'3 Supplemental Financial Data '!$A$1:$H$37</definedName>
    <definedName name="_xlnm.Print_Area" localSheetId="3">'4 Cash Flow'!$A$1:$I$50</definedName>
    <definedName name="_xlnm.Print_Area" localSheetId="4">'5 GAAP to Non GAAP Net Income'!$A$1:$N$19</definedName>
    <definedName name="_xlnm.Print_Area" localSheetId="5">'6 GAAP NI toEBITDA toAdj EBITDA'!$A$1:$I$23</definedName>
    <definedName name="Z_775141A1_E1C4_4CD8_A529_BF6790BB4174_.wvu.Cols" localSheetId="3" hidden="1">'4 Cash Flow'!#REF!,'4 Cash Flow'!$O:$Q</definedName>
    <definedName name="Z_775141A1_E1C4_4CD8_A529_BF6790BB4174_.wvu.Rows" localSheetId="3" hidden="1">'4 Cash Flow'!#REF!,'4 Cash Flow'!$51:$58</definedName>
  </definedNames>
  <calcPr calcId="191029"/>
  <customWorkbookViews>
    <customWorkbookView name="Valued Employee - Personal View" guid="{775141A1-E1C4-4CD8-A529-BF6790BB4174}" mergeInterval="0" personalView="1" maximized="1" xWindow="1" yWindow="1" windowWidth="1680" windowHeight="82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7" l="1"/>
  <c r="H22" i="7" s="1"/>
  <c r="I45" i="29"/>
  <c r="I40" i="29"/>
  <c r="I33" i="29"/>
  <c r="G26" i="11"/>
  <c r="G19" i="11"/>
  <c r="I31" i="23"/>
  <c r="I23" i="23"/>
  <c r="I13" i="23"/>
  <c r="I15" i="23" s="1"/>
  <c r="I16" i="23" s="1"/>
  <c r="I47" i="29" l="1"/>
  <c r="I49" i="29" s="1"/>
  <c r="I25" i="23"/>
  <c r="I33" i="23" s="1"/>
  <c r="I36" i="23" s="1"/>
  <c r="I17" i="23"/>
  <c r="I41" i="23" l="1"/>
  <c r="I40" i="23"/>
  <c r="G45" i="29"/>
  <c r="G40" i="29"/>
  <c r="G33" i="29"/>
  <c r="E33" i="29"/>
  <c r="E40" i="29"/>
  <c r="E45" i="29"/>
  <c r="E47" i="29" l="1"/>
  <c r="E49" i="29" s="1"/>
  <c r="G47" i="29"/>
  <c r="G49" i="29" s="1"/>
  <c r="M13" i="6" l="1"/>
  <c r="M11" i="6"/>
  <c r="K15" i="6"/>
  <c r="M15" i="6" s="1"/>
  <c r="E44" i="26"/>
  <c r="E30" i="26"/>
  <c r="E35" i="26" s="1"/>
  <c r="E14" i="26"/>
  <c r="E21" i="26" s="1"/>
  <c r="C44" i="26"/>
  <c r="C30" i="26"/>
  <c r="C35" i="26" s="1"/>
  <c r="C14" i="26"/>
  <c r="C21" i="26" s="1"/>
  <c r="E45" i="26" l="1"/>
  <c r="C45" i="26"/>
  <c r="F18" i="7" l="1"/>
  <c r="F22" i="7" s="1"/>
  <c r="E26" i="11"/>
  <c r="E19" i="11"/>
  <c r="E31" i="23"/>
  <c r="C31" i="23"/>
  <c r="E23" i="23"/>
  <c r="C23" i="23"/>
  <c r="K22" i="23"/>
  <c r="G22" i="23"/>
  <c r="K21" i="23"/>
  <c r="G21" i="23"/>
  <c r="K20" i="23"/>
  <c r="G20" i="23"/>
  <c r="K19" i="23"/>
  <c r="G19" i="23"/>
  <c r="E15" i="23"/>
  <c r="E16" i="23" s="1"/>
  <c r="C15" i="23"/>
  <c r="C16" i="23" s="1"/>
  <c r="K14" i="23"/>
  <c r="G14" i="23"/>
  <c r="K13" i="23"/>
  <c r="G13" i="23"/>
  <c r="K11" i="23"/>
  <c r="G11" i="23"/>
  <c r="E25" i="23" l="1"/>
  <c r="E33" i="23" s="1"/>
  <c r="E36" i="23" s="1"/>
  <c r="C25" i="23"/>
  <c r="C17" i="23"/>
  <c r="G23" i="23"/>
  <c r="G15" i="23"/>
  <c r="G16" i="23"/>
  <c r="K15" i="23"/>
  <c r="K16" i="23"/>
  <c r="K23" i="23"/>
  <c r="E17" i="23"/>
  <c r="C33" i="23" l="1"/>
  <c r="C36" i="23" s="1"/>
  <c r="C40" i="23" s="1"/>
  <c r="E40" i="23"/>
  <c r="E41" i="23"/>
  <c r="C41" i="23" l="1"/>
  <c r="G15" i="6" l="1"/>
  <c r="I15" i="6" l="1"/>
  <c r="I13" i="6"/>
  <c r="I11" i="6"/>
  <c r="E13" i="6" l="1"/>
  <c r="E11" i="6"/>
  <c r="D18" i="7" l="1"/>
  <c r="D22" i="7" s="1"/>
  <c r="C15" i="6"/>
  <c r="E15" i="6" s="1"/>
  <c r="C26" i="11"/>
  <c r="C19" i="11"/>
</calcChain>
</file>

<file path=xl/sharedStrings.xml><?xml version="1.0" encoding="utf-8"?>
<sst xmlns="http://schemas.openxmlformats.org/spreadsheetml/2006/main" count="228" uniqueCount="157">
  <si>
    <t>General and administrative</t>
  </si>
  <si>
    <t>Interest expense</t>
  </si>
  <si>
    <t>LIMELIGHT NETWORKS, INC.</t>
  </si>
  <si>
    <t>CONDENSED CONSOLIDATED BALANCE SHEETS</t>
  </si>
  <si>
    <t>(In thousands, except per share data)</t>
  </si>
  <si>
    <t>ASSETS</t>
  </si>
  <si>
    <t xml:space="preserve">  Cash and cash equivalents</t>
  </si>
  <si>
    <t xml:space="preserve">  Income taxes receivable</t>
  </si>
  <si>
    <t xml:space="preserve">  Prepaid expenses and other current assets</t>
  </si>
  <si>
    <t>Total current assets</t>
  </si>
  <si>
    <t>Property and equipment, net</t>
  </si>
  <si>
    <t>Other assets</t>
  </si>
  <si>
    <t>Total assets</t>
  </si>
  <si>
    <t>(Unaudited)</t>
  </si>
  <si>
    <t xml:space="preserve">December 31, </t>
  </si>
  <si>
    <t>LIABILITIES AND STOCKHOLDERS' EQUITY</t>
  </si>
  <si>
    <t xml:space="preserve">  Accounts payable</t>
  </si>
  <si>
    <t xml:space="preserve">  Other current liabilities</t>
  </si>
  <si>
    <t>Total current liabilities</t>
  </si>
  <si>
    <t>Total liabilities</t>
  </si>
  <si>
    <t>Commitments and contingencies</t>
  </si>
  <si>
    <t>Stockholders' equity:</t>
  </si>
  <si>
    <t xml:space="preserve">  Additional paid-in capital</t>
  </si>
  <si>
    <t xml:space="preserve">  Accumulated deficit</t>
  </si>
  <si>
    <t>Total stockholders' equity</t>
  </si>
  <si>
    <t>Total liabilities and stockholders' equity</t>
  </si>
  <si>
    <t>Three Months Ended</t>
  </si>
  <si>
    <t>SUPPLEMENTAL FINANCIAL DATA</t>
  </si>
  <si>
    <t>(In thousands)</t>
  </si>
  <si>
    <t>Sales and marketing</t>
  </si>
  <si>
    <t>Research and development</t>
  </si>
  <si>
    <t>Total share-based compensation</t>
  </si>
  <si>
    <t>Network-related depreciation</t>
  </si>
  <si>
    <t>Total depreciation and amortization</t>
  </si>
  <si>
    <t>Depreciation and amortization:</t>
  </si>
  <si>
    <t>Share-based compensation:</t>
  </si>
  <si>
    <t>End of period statistics:</t>
  </si>
  <si>
    <t>CONDENSED CONSOLIDATED STATEMENTS OF OPERATIONS</t>
  </si>
  <si>
    <t>CONDENSED CONSOLIDATED STATEMENTS OF CASH FLOWS</t>
  </si>
  <si>
    <t>Share-based compensation</t>
  </si>
  <si>
    <t>Depreciation and amortization</t>
  </si>
  <si>
    <t>Changes in operating assets and liabilities:</t>
  </si>
  <si>
    <t xml:space="preserve">Cash and cash equivalents, beginning of period </t>
  </si>
  <si>
    <t>Cash and cash equivalents, end of period</t>
  </si>
  <si>
    <t>March 31,</t>
  </si>
  <si>
    <t>Purchases of property and equipment</t>
  </si>
  <si>
    <t xml:space="preserve">  Accounts receivable</t>
  </si>
  <si>
    <t xml:space="preserve">  Other assets</t>
  </si>
  <si>
    <t xml:space="preserve">  Deferred revenue</t>
  </si>
  <si>
    <t xml:space="preserve">  Other long term liabilities</t>
  </si>
  <si>
    <t>Goodwill</t>
  </si>
  <si>
    <t>Marketable securities, less current portion</t>
  </si>
  <si>
    <t>Other depreciation and amortization</t>
  </si>
  <si>
    <t>Deferred income taxes</t>
  </si>
  <si>
    <t>Deferred revenue, less current portion</t>
  </si>
  <si>
    <t>Approximate number of active customers</t>
  </si>
  <si>
    <t xml:space="preserve">  Income taxes payable</t>
  </si>
  <si>
    <t xml:space="preserve">  Accumulated other comprehensive loss</t>
  </si>
  <si>
    <t>Cost of revenue:</t>
  </si>
  <si>
    <t xml:space="preserve">  Depreciation - network</t>
  </si>
  <si>
    <t>Operating expenses:</t>
  </si>
  <si>
    <t xml:space="preserve">  Depreciation and amortization</t>
  </si>
  <si>
    <t>Other income (expense):</t>
  </si>
  <si>
    <t xml:space="preserve">  Interest expense</t>
  </si>
  <si>
    <t xml:space="preserve">  Interest income</t>
  </si>
  <si>
    <t xml:space="preserve">  Other, net</t>
  </si>
  <si>
    <t>Current assets:</t>
  </si>
  <si>
    <t>Current liabilities:</t>
  </si>
  <si>
    <t>Other long-term liabilities</t>
  </si>
  <si>
    <t>Effect of exchange rate changes on cash and cash equivalents</t>
  </si>
  <si>
    <t xml:space="preserve">  Accounts receivable, net </t>
  </si>
  <si>
    <t xml:space="preserve">  Convertible preferred stock, $0.001 par value; 7,500 shares authorized; no shares issued and outstanding</t>
  </si>
  <si>
    <t>Operating activities</t>
  </si>
  <si>
    <t>Investing activities</t>
  </si>
  <si>
    <t>Financing activities</t>
  </si>
  <si>
    <t>Percent</t>
  </si>
  <si>
    <t>Change</t>
  </si>
  <si>
    <t>Gross profit percentage</t>
  </si>
  <si>
    <t>Purchases of marketable securities</t>
  </si>
  <si>
    <t>Weighted average shares used in per share calculation:</t>
  </si>
  <si>
    <t>(1)       Includes share-based compensation (see supplemental table for figures)</t>
  </si>
  <si>
    <t xml:space="preserve">Total cost of revenue </t>
  </si>
  <si>
    <t xml:space="preserve">Gross profit </t>
  </si>
  <si>
    <t xml:space="preserve">  General and administrative  (1)</t>
  </si>
  <si>
    <t>Payment of employee tax withholdings related to restricted stock vesting</t>
  </si>
  <si>
    <t>Amount</t>
  </si>
  <si>
    <t>Per Share</t>
  </si>
  <si>
    <t xml:space="preserve">Adjusted EBITDA </t>
  </si>
  <si>
    <t>Cost of services</t>
  </si>
  <si>
    <t>December 31,</t>
  </si>
  <si>
    <t xml:space="preserve">  Accounts payable and other current liabilities</t>
  </si>
  <si>
    <t>Proceeds from employee stock plans</t>
  </si>
  <si>
    <t>Number of employees and employee equivalents</t>
  </si>
  <si>
    <t xml:space="preserve">March 31, </t>
  </si>
  <si>
    <t xml:space="preserve">  Cost of services (1) </t>
  </si>
  <si>
    <t xml:space="preserve">  Sales and marketing  (1) </t>
  </si>
  <si>
    <t xml:space="preserve">  Research &amp; development  (1) </t>
  </si>
  <si>
    <t>Total operating expenses</t>
  </si>
  <si>
    <t xml:space="preserve">EBITDA </t>
  </si>
  <si>
    <t xml:space="preserve">Interest and other (income) expense </t>
  </si>
  <si>
    <t>Sale and maturities of marketable securities</t>
  </si>
  <si>
    <t>Amortization of premium on marketable securities</t>
  </si>
  <si>
    <t>Proceeds from sale of property and equipment</t>
  </si>
  <si>
    <t>Limelight Networks, Inc.</t>
  </si>
  <si>
    <t>Revenue</t>
  </si>
  <si>
    <t>Non-GAAP EPS</t>
  </si>
  <si>
    <t>Adjusted EBITDA</t>
  </si>
  <si>
    <t>Capital expenditures</t>
  </si>
  <si>
    <t>Gain on sale of property and equipment</t>
  </si>
  <si>
    <t xml:space="preserve">  Basic </t>
  </si>
  <si>
    <t xml:space="preserve">  Diluted</t>
  </si>
  <si>
    <t xml:space="preserve">  Basic</t>
  </si>
  <si>
    <t>Adjustments to reconcile net income (loss) to net cash provided by (used in) operating activities:</t>
  </si>
  <si>
    <t>Reconciliation of U.S. GAAP Net Income (Loss) to EBITDA to Adjusted EBITDA</t>
  </si>
  <si>
    <t>Total other income (expense)</t>
  </si>
  <si>
    <t>Net increase (decrease) in cash, cash equivalents and marketable securities:</t>
  </si>
  <si>
    <t>Net increase (decrease) in cash and cash equivalents</t>
  </si>
  <si>
    <t xml:space="preserve">  Payments related to litigation, net</t>
  </si>
  <si>
    <t>Accounts receivable charges</t>
  </si>
  <si>
    <t>Weighted average shares used in per share calculation</t>
  </si>
  <si>
    <t>GAAP Basic EPS</t>
  </si>
  <si>
    <t>NM</t>
  </si>
  <si>
    <t xml:space="preserve">U.S. GAAP net (loss) income </t>
  </si>
  <si>
    <t xml:space="preserve">Non-GAAP net (loss) income </t>
  </si>
  <si>
    <t xml:space="preserve">Net (loss) income </t>
  </si>
  <si>
    <t>(Loss) income before income taxes</t>
  </si>
  <si>
    <t>Reconciliation of U.S. GAAP Net Income (Loss) to Non-GAAP Net Income (Loss)</t>
  </si>
  <si>
    <t xml:space="preserve">Foreign currency remeasurement loss (gain) </t>
  </si>
  <si>
    <t>Operating lease right of use assets</t>
  </si>
  <si>
    <t xml:space="preserve">  Operating lease liability obligations</t>
  </si>
  <si>
    <t>Operating lease liability obligations, less current portions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</si>
  <si>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outstanding at March 31, 2020 and December 31, 2019, respectively</t>
    </r>
  </si>
  <si>
    <t>Operating (loss) income</t>
  </si>
  <si>
    <t>Income tax expense</t>
  </si>
  <si>
    <t>Realized loss on marketable securities</t>
  </si>
  <si>
    <t>2020 Guidance</t>
  </si>
  <si>
    <t>December 2019</t>
  </si>
  <si>
    <t>$220 to $235 million</t>
  </si>
  <si>
    <t xml:space="preserve">$(0.10) to break-even </t>
  </si>
  <si>
    <t xml:space="preserve">Break-even to $0.10 </t>
  </si>
  <si>
    <t>$25 to $35 million</t>
  </si>
  <si>
    <t>$25 to $30 million</t>
  </si>
  <si>
    <t>January 2020</t>
  </si>
  <si>
    <t>$223 to $235 million</t>
  </si>
  <si>
    <t>Actual 2019</t>
  </si>
  <si>
    <t>$200.6 million</t>
  </si>
  <si>
    <t>$(0.14)</t>
  </si>
  <si>
    <t>$(0.02)</t>
  </si>
  <si>
    <t>$18.1 million</t>
  </si>
  <si>
    <t>$34.7 million</t>
  </si>
  <si>
    <t>April 2020</t>
  </si>
  <si>
    <t xml:space="preserve">  Common stock, $0.001 par value; 300,000 shares authorized; 119,642 and 118,368 shares issued and </t>
  </si>
  <si>
    <t>Net (loss) income per share:</t>
  </si>
  <si>
    <t>Net cash provided by (used in) operating activities</t>
  </si>
  <si>
    <t>Net cash used in investing activities</t>
  </si>
  <si>
    <t>Net cash provided by (used in) financing activities</t>
  </si>
  <si>
    <t>$225 to $235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</si>
</sst>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_);_(* \(#,##0.00\);_(* &quot;-&quot;_);_(@_)"/>
    <numFmt numFmtId="166" formatCode="_(* #,##0.000_);_(* \(#,##0.000\);_(* &quot;-&quot;_);_(@_)"/>
    <numFmt numFmtId="167" formatCode="0.0%"/>
    <numFmt numFmtId="168" formatCode="[$-409]mmmm\ d\,\ yyyy;@"/>
    <numFmt numFmtId="169" formatCode="_(&quot;$&quot;* #,##0.00_);_(&quot;$&quot;* \(#,##0.00\);_(&quot;$&quot;* &quot;-&quot;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1" fontId="0" fillId="0" borderId="0" xfId="0" applyNumberFormat="1"/>
    <xf numFmtId="42" fontId="0" fillId="0" borderId="0" xfId="0" applyNumberFormat="1"/>
    <xf numFmtId="41" fontId="0" fillId="0" borderId="0" xfId="0" applyNumberFormat="1" applyFill="1"/>
    <xf numFmtId="42" fontId="0" fillId="0" borderId="0" xfId="0" applyNumberFormat="1" applyFill="1"/>
    <xf numFmtId="0" fontId="0" fillId="0" borderId="0" xfId="0" applyBorder="1"/>
    <xf numFmtId="0" fontId="4" fillId="0" borderId="0" xfId="0" applyFont="1" applyFill="1" applyAlignment="1">
      <alignment horizontal="center"/>
    </xf>
    <xf numFmtId="0" fontId="0" fillId="0" borderId="0" xfId="0" applyFill="1"/>
    <xf numFmtId="14" fontId="4" fillId="0" borderId="0" xfId="0" applyNumberFormat="1" applyFont="1" applyAlignment="1">
      <alignment horizontal="center"/>
    </xf>
    <xf numFmtId="42" fontId="0" fillId="0" borderId="0" xfId="0" applyNumberFormat="1" applyFill="1" applyBorder="1"/>
    <xf numFmtId="0" fontId="0" fillId="0" borderId="0" xfId="0" applyFill="1" applyBorder="1"/>
    <xf numFmtId="0" fontId="2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42" fontId="2" fillId="0" borderId="0" xfId="0" applyNumberFormat="1" applyFont="1" applyFill="1"/>
    <xf numFmtId="41" fontId="2" fillId="0" borderId="0" xfId="0" applyNumberFormat="1" applyFont="1"/>
    <xf numFmtId="41" fontId="2" fillId="0" borderId="0" xfId="0" applyNumberFormat="1" applyFont="1" applyFill="1"/>
    <xf numFmtId="14" fontId="4" fillId="0" borderId="0" xfId="0" applyNumberFormat="1" applyFont="1" applyFill="1" applyAlignment="1">
      <alignment horizontal="center"/>
    </xf>
    <xf numFmtId="0" fontId="2" fillId="0" borderId="0" xfId="2"/>
    <xf numFmtId="0" fontId="2" fillId="0" borderId="0" xfId="2" applyFill="1" applyBorder="1"/>
    <xf numFmtId="0" fontId="4" fillId="0" borderId="0" xfId="2" applyFont="1" applyFill="1" applyBorder="1" applyAlignment="1">
      <alignment horizontal="center"/>
    </xf>
    <xf numFmtId="0" fontId="2" fillId="0" borderId="0" xfId="2" applyFill="1"/>
    <xf numFmtId="0" fontId="4" fillId="0" borderId="0" xfId="2" applyFont="1" applyFill="1" applyAlignment="1">
      <alignment vertical="top"/>
    </xf>
    <xf numFmtId="0" fontId="2" fillId="0" borderId="0" xfId="2" applyFont="1" applyFill="1"/>
    <xf numFmtId="0" fontId="2" fillId="0" borderId="0" xfId="2" applyFont="1" applyFill="1" applyBorder="1"/>
    <xf numFmtId="37" fontId="2" fillId="0" borderId="0" xfId="2" applyNumberFormat="1" applyFont="1" applyFill="1"/>
    <xf numFmtId="37" fontId="2" fillId="0" borderId="0" xfId="2" applyNumberFormat="1" applyFont="1" applyFill="1" applyBorder="1"/>
    <xf numFmtId="0" fontId="2" fillId="0" borderId="0" xfId="2" applyFont="1" applyFill="1" applyAlignment="1">
      <alignment vertical="top"/>
    </xf>
    <xf numFmtId="2" fontId="4" fillId="0" borderId="0" xfId="2" applyNumberFormat="1" applyFont="1" applyFill="1" applyAlignment="1">
      <alignment horizontal="left" vertical="top"/>
    </xf>
    <xf numFmtId="0" fontId="2" fillId="0" borderId="0" xfId="2" applyFont="1" applyFill="1" applyAlignment="1">
      <alignment horizontal="justify" vertical="top"/>
    </xf>
    <xf numFmtId="5" fontId="2" fillId="0" borderId="0" xfId="2" applyNumberFormat="1" applyFont="1" applyFill="1" applyBorder="1"/>
    <xf numFmtId="0" fontId="2" fillId="0" borderId="0" xfId="2" applyFont="1"/>
    <xf numFmtId="0" fontId="4" fillId="0" borderId="0" xfId="3" applyFont="1" applyAlignment="1">
      <alignment horizontal="center"/>
    </xf>
    <xf numFmtId="0" fontId="2" fillId="0" borderId="0" xfId="3"/>
    <xf numFmtId="0" fontId="4" fillId="0" borderId="0" xfId="3" applyFont="1"/>
    <xf numFmtId="0" fontId="4" fillId="0" borderId="0" xfId="3" applyFont="1" applyFill="1" applyAlignment="1">
      <alignment horizontal="center"/>
    </xf>
    <xf numFmtId="0" fontId="2" fillId="0" borderId="0" xfId="3" applyFill="1"/>
    <xf numFmtId="41" fontId="2" fillId="0" borderId="0" xfId="3" applyNumberFormat="1"/>
    <xf numFmtId="41" fontId="2" fillId="0" borderId="0" xfId="3" applyNumberFormat="1" applyFill="1"/>
    <xf numFmtId="0" fontId="4" fillId="0" borderId="0" xfId="3" applyFont="1" applyFill="1"/>
    <xf numFmtId="0" fontId="2" fillId="0" borderId="0" xfId="3" applyFont="1" applyFill="1"/>
    <xf numFmtId="41" fontId="2" fillId="0" borderId="0" xfId="0" applyNumberFormat="1" applyFont="1" applyFill="1" applyBorder="1"/>
    <xf numFmtId="42" fontId="2" fillId="0" borderId="0" xfId="3" applyNumberFormat="1"/>
    <xf numFmtId="0" fontId="4" fillId="0" borderId="0" xfId="0" applyFont="1" applyAlignment="1"/>
    <xf numFmtId="0" fontId="4" fillId="0" borderId="0" xfId="3" applyFont="1" applyAlignment="1"/>
    <xf numFmtId="17" fontId="0" fillId="0" borderId="0" xfId="0" applyNumberFormat="1"/>
    <xf numFmtId="41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4" fontId="0" fillId="0" borderId="0" xfId="0" applyNumberForma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0" xfId="2" applyFont="1" applyFill="1" applyAlignment="1" applyProtection="1">
      <alignment vertical="center"/>
    </xf>
    <xf numFmtId="165" fontId="0" fillId="0" borderId="0" xfId="0" applyNumberFormat="1" applyFill="1"/>
    <xf numFmtId="164" fontId="2" fillId="0" borderId="0" xfId="2" applyNumberFormat="1" applyFill="1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41" fontId="2" fillId="0" borderId="1" xfId="0" applyNumberFormat="1" applyFont="1" applyFill="1" applyBorder="1"/>
    <xf numFmtId="42" fontId="2" fillId="0" borderId="4" xfId="0" applyNumberFormat="1" applyFont="1" applyFill="1" applyBorder="1"/>
    <xf numFmtId="41" fontId="2" fillId="0" borderId="3" xfId="0" applyNumberFormat="1" applyFont="1" applyFill="1" applyBorder="1"/>
    <xf numFmtId="42" fontId="2" fillId="0" borderId="1" xfId="0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2" fontId="2" fillId="0" borderId="2" xfId="0" applyNumberFormat="1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Alignment="1">
      <alignment horizontal="center"/>
    </xf>
    <xf numFmtId="0" fontId="4" fillId="0" borderId="1" xfId="3" applyFont="1" applyFill="1" applyBorder="1" applyAlignment="1">
      <alignment horizontal="center"/>
    </xf>
    <xf numFmtId="42" fontId="2" fillId="0" borderId="0" xfId="3" applyNumberFormat="1" applyFill="1"/>
    <xf numFmtId="41" fontId="2" fillId="0" borderId="1" xfId="3" applyNumberFormat="1" applyFill="1" applyBorder="1"/>
    <xf numFmtId="42" fontId="2" fillId="0" borderId="2" xfId="3" applyNumberFormat="1" applyFill="1" applyBorder="1"/>
    <xf numFmtId="41" fontId="2" fillId="0" borderId="0" xfId="3" applyNumberFormat="1" applyFill="1" applyBorder="1"/>
    <xf numFmtId="42" fontId="2" fillId="0" borderId="0" xfId="3" applyNumberFormat="1" applyFill="1" applyBorder="1"/>
    <xf numFmtId="0" fontId="6" fillId="0" borderId="0" xfId="2" applyFont="1" applyFill="1"/>
    <xf numFmtId="164" fontId="2" fillId="0" borderId="0" xfId="1" applyNumberFormat="1" applyFont="1" applyFill="1"/>
    <xf numFmtId="41" fontId="2" fillId="0" borderId="0" xfId="1" applyNumberFormat="1" applyFont="1" applyFill="1"/>
    <xf numFmtId="41" fontId="2" fillId="0" borderId="0" xfId="2" applyNumberFormat="1" applyFont="1" applyFill="1"/>
    <xf numFmtId="41" fontId="2" fillId="0" borderId="3" xfId="2" applyNumberFormat="1" applyFont="1" applyFill="1" applyBorder="1"/>
    <xf numFmtId="41" fontId="2" fillId="0" borderId="0" xfId="2" applyNumberFormat="1" applyFont="1" applyFill="1" applyBorder="1"/>
    <xf numFmtId="164" fontId="2" fillId="0" borderId="4" xfId="1" applyNumberFormat="1" applyFont="1" applyFill="1" applyBorder="1"/>
    <xf numFmtId="41" fontId="0" fillId="0" borderId="0" xfId="0" applyNumberFormat="1" applyFill="1" applyBorder="1"/>
    <xf numFmtId="41" fontId="0" fillId="0" borderId="1" xfId="0" applyNumberFormat="1" applyFill="1" applyBorder="1"/>
    <xf numFmtId="42" fontId="0" fillId="0" borderId="2" xfId="0" applyNumberFormat="1" applyFill="1" applyBorder="1"/>
    <xf numFmtId="169" fontId="0" fillId="0" borderId="0" xfId="0" applyNumberFormat="1" applyFill="1"/>
    <xf numFmtId="169" fontId="0" fillId="0" borderId="2" xfId="0" applyNumberFormat="1" applyFill="1" applyBorder="1"/>
    <xf numFmtId="37" fontId="0" fillId="0" borderId="0" xfId="0" applyNumberForma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1" fontId="2" fillId="0" borderId="1" xfId="2" applyNumberFormat="1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/>
    <xf numFmtId="9" fontId="2" fillId="0" borderId="0" xfId="4" applyNumberFormat="1" applyFont="1" applyFill="1" applyAlignment="1">
      <alignment horizontal="center"/>
    </xf>
    <xf numFmtId="9" fontId="2" fillId="0" borderId="0" xfId="4" applyNumberFormat="1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167" fontId="2" fillId="0" borderId="0" xfId="4" applyNumberFormat="1" applyFont="1" applyFill="1" applyAlignment="1">
      <alignment horizontal="right"/>
    </xf>
    <xf numFmtId="44" fontId="2" fillId="0" borderId="2" xfId="0" applyNumberFormat="1" applyFont="1" applyFill="1" applyBorder="1" applyAlignment="1">
      <alignment horizontal="center"/>
    </xf>
    <xf numFmtId="49" fontId="2" fillId="0" borderId="0" xfId="2" applyNumberFormat="1" applyFill="1"/>
    <xf numFmtId="41" fontId="2" fillId="0" borderId="0" xfId="0" applyNumberFormat="1" applyFont="1" applyBorder="1" applyAlignment="1">
      <alignment horizontal="center"/>
    </xf>
    <xf numFmtId="0" fontId="4" fillId="0" borderId="0" xfId="2" applyFont="1" applyFill="1" applyAlignment="1"/>
    <xf numFmtId="41" fontId="2" fillId="0" borderId="0" xfId="2" applyNumberForma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5"/>
    <xf numFmtId="0" fontId="7" fillId="0" borderId="0" xfId="5" applyFont="1" applyBorder="1"/>
    <xf numFmtId="0" fontId="8" fillId="0" borderId="0" xfId="5" applyFont="1" applyBorder="1"/>
    <xf numFmtId="0" fontId="8" fillId="0" borderId="0" xfId="5" applyFont="1" applyBorder="1" applyAlignment="1">
      <alignment horizontal="center"/>
    </xf>
    <xf numFmtId="0" fontId="1" fillId="0" borderId="0" xfId="5" applyBorder="1"/>
    <xf numFmtId="0" fontId="1" fillId="0" borderId="0" xfId="5" applyBorder="1" applyAlignment="1">
      <alignment horizontal="center"/>
    </xf>
    <xf numFmtId="0" fontId="1" fillId="0" borderId="0" xfId="5" applyAlignment="1">
      <alignment horizontal="center"/>
    </xf>
    <xf numFmtId="0" fontId="4" fillId="0" borderId="0" xfId="0" applyFont="1" applyAlignment="1">
      <alignment horizontal="center"/>
    </xf>
    <xf numFmtId="165" fontId="0" fillId="0" borderId="1" xfId="0" applyNumberFormat="1" applyFill="1" applyBorder="1"/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1" fillId="0" borderId="0" xfId="5" applyFill="1"/>
    <xf numFmtId="0" fontId="4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/>
    </xf>
    <xf numFmtId="49" fontId="9" fillId="0" borderId="0" xfId="5" applyNumberFormat="1" applyFont="1" applyAlignment="1">
      <alignment horizontal="center"/>
    </xf>
    <xf numFmtId="49" fontId="7" fillId="0" borderId="1" xfId="5" applyNumberFormat="1" applyFont="1" applyBorder="1" applyAlignment="1">
      <alignment horizontal="center"/>
    </xf>
    <xf numFmtId="37" fontId="2" fillId="0" borderId="0" xfId="2" applyNumberFormat="1" applyFont="1" applyFill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2" applyFont="1" applyFill="1" applyAlignment="1">
      <alignment horizontal="center"/>
    </xf>
    <xf numFmtId="0" fontId="2" fillId="0" borderId="0" xfId="2" applyFont="1" applyFill="1" applyAlignment="1">
      <alignment wrapText="1"/>
    </xf>
    <xf numFmtId="0" fontId="4" fillId="0" borderId="1" xfId="2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5" applyFont="1" applyBorder="1" applyAlignment="1">
      <alignment horizontal="center"/>
    </xf>
  </cellXfs>
  <cellStyles count="6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00000000-0005-0000-0000-000004000000}"/>
    <cellStyle name="Percent 2" xfId="4" xr:uid="{00000000-0005-0000-0000-000005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57"/>
  <sheetViews>
    <sheetView tabSelected="1" workbookViewId="0">
      <selection activeCell="J10" sqref="J10"/>
    </sheetView>
  </sheetViews>
  <sheetFormatPr defaultRowHeight="12.75" x14ac:dyDescent="0.2"/>
  <cols>
    <col min="1" max="1" width="95.85546875" customWidth="1"/>
    <col min="2" max="2" width="1.7109375" style="9" customWidth="1"/>
    <col min="3" max="3" width="14" style="9" customWidth="1"/>
    <col min="4" max="4" width="1.7109375" customWidth="1"/>
    <col min="5" max="5" width="13.7109375" customWidth="1"/>
    <col min="7" max="8" width="10" bestFit="1" customWidth="1"/>
    <col min="9" max="9" width="11.140625" customWidth="1"/>
    <col min="10" max="10" width="10" bestFit="1" customWidth="1"/>
  </cols>
  <sheetData>
    <row r="1" spans="1:8" x14ac:dyDescent="0.2">
      <c r="A1" s="133" t="s">
        <v>2</v>
      </c>
      <c r="B1" s="133"/>
      <c r="C1" s="133"/>
      <c r="D1" s="133"/>
      <c r="E1" s="133"/>
    </row>
    <row r="2" spans="1:8" x14ac:dyDescent="0.2">
      <c r="A2" s="133" t="s">
        <v>3</v>
      </c>
      <c r="B2" s="133"/>
      <c r="C2" s="133"/>
      <c r="D2" s="133"/>
      <c r="E2" s="133"/>
    </row>
    <row r="3" spans="1:8" x14ac:dyDescent="0.2">
      <c r="A3" s="133" t="s">
        <v>4</v>
      </c>
      <c r="B3" s="133"/>
      <c r="C3" s="133"/>
      <c r="D3" s="133"/>
      <c r="E3" s="133"/>
    </row>
    <row r="4" spans="1:8" x14ac:dyDescent="0.2">
      <c r="A4" s="13"/>
      <c r="B4" s="15"/>
      <c r="C4" s="15"/>
      <c r="D4" s="13"/>
      <c r="E4" s="113"/>
    </row>
    <row r="5" spans="1:8" x14ac:dyDescent="0.2">
      <c r="A5" s="13"/>
      <c r="B5" s="15"/>
      <c r="C5" s="8" t="s">
        <v>93</v>
      </c>
      <c r="D5" s="2"/>
      <c r="E5" s="113" t="s">
        <v>14</v>
      </c>
    </row>
    <row r="6" spans="1:8" x14ac:dyDescent="0.2">
      <c r="A6" s="13"/>
      <c r="B6" s="15"/>
      <c r="C6" s="115">
        <v>2020</v>
      </c>
      <c r="D6" s="2"/>
      <c r="E6" s="114">
        <v>2019</v>
      </c>
    </row>
    <row r="7" spans="1:8" x14ac:dyDescent="0.2">
      <c r="A7" s="13"/>
      <c r="B7" s="15"/>
      <c r="C7" s="8" t="s">
        <v>13</v>
      </c>
      <c r="D7" s="13"/>
      <c r="E7" s="13"/>
    </row>
    <row r="8" spans="1:8" x14ac:dyDescent="0.2">
      <c r="A8" s="113" t="s">
        <v>5</v>
      </c>
      <c r="B8" s="15"/>
      <c r="C8" s="15"/>
      <c r="D8" s="13"/>
      <c r="E8" s="13"/>
    </row>
    <row r="9" spans="1:8" x14ac:dyDescent="0.2">
      <c r="A9" s="13" t="s">
        <v>66</v>
      </c>
      <c r="B9" s="15"/>
      <c r="C9" s="15"/>
      <c r="D9" s="13"/>
      <c r="E9" s="13"/>
    </row>
    <row r="10" spans="1:8" x14ac:dyDescent="0.2">
      <c r="A10" s="13" t="s">
        <v>6</v>
      </c>
      <c r="B10" s="15"/>
      <c r="C10" s="17">
        <v>21421</v>
      </c>
      <c r="D10" s="18"/>
      <c r="E10" s="17">
        <v>18335</v>
      </c>
    </row>
    <row r="11" spans="1:8" x14ac:dyDescent="0.2">
      <c r="A11" s="15" t="s">
        <v>70</v>
      </c>
      <c r="B11" s="15"/>
      <c r="C11" s="19">
        <v>34603</v>
      </c>
      <c r="D11" s="18"/>
      <c r="E11" s="19">
        <v>34476</v>
      </c>
    </row>
    <row r="12" spans="1:8" s="9" customFormat="1" x14ac:dyDescent="0.2">
      <c r="A12" s="15" t="s">
        <v>7</v>
      </c>
      <c r="B12" s="15"/>
      <c r="C12" s="19">
        <v>76</v>
      </c>
      <c r="D12" s="19"/>
      <c r="E12" s="19">
        <v>82</v>
      </c>
      <c r="G12"/>
      <c r="H12"/>
    </row>
    <row r="13" spans="1:8" x14ac:dyDescent="0.2">
      <c r="A13" s="15" t="s">
        <v>8</v>
      </c>
      <c r="B13" s="15"/>
      <c r="C13" s="62">
        <v>11205</v>
      </c>
      <c r="D13" s="44"/>
      <c r="E13" s="62">
        <v>9920</v>
      </c>
      <c r="F13" s="9"/>
    </row>
    <row r="14" spans="1:8" x14ac:dyDescent="0.2">
      <c r="A14" s="15" t="s">
        <v>9</v>
      </c>
      <c r="B14" s="15"/>
      <c r="C14" s="19">
        <f>SUM(C10:C13)</f>
        <v>67305</v>
      </c>
      <c r="D14" s="19"/>
      <c r="E14" s="19">
        <f>SUM(E10:E13)</f>
        <v>62813</v>
      </c>
      <c r="F14" s="9"/>
    </row>
    <row r="15" spans="1:8" x14ac:dyDescent="0.2">
      <c r="A15" s="15" t="s">
        <v>10</v>
      </c>
      <c r="B15" s="15"/>
      <c r="C15" s="19">
        <v>46636</v>
      </c>
      <c r="D15" s="19"/>
      <c r="E15" s="19">
        <v>46136</v>
      </c>
      <c r="F15" s="9"/>
    </row>
    <row r="16" spans="1:8" x14ac:dyDescent="0.2">
      <c r="A16" s="15" t="s">
        <v>128</v>
      </c>
      <c r="B16" s="15"/>
      <c r="C16" s="19">
        <v>12084</v>
      </c>
      <c r="D16" s="19"/>
      <c r="E16" s="19">
        <v>12842</v>
      </c>
      <c r="F16" s="9"/>
    </row>
    <row r="17" spans="1:9" x14ac:dyDescent="0.2">
      <c r="A17" s="15" t="s">
        <v>51</v>
      </c>
      <c r="B17" s="15"/>
      <c r="C17" s="19">
        <v>40</v>
      </c>
      <c r="D17" s="19"/>
      <c r="E17" s="19">
        <v>40</v>
      </c>
      <c r="F17" s="9"/>
      <c r="G17" s="9"/>
    </row>
    <row r="18" spans="1:9" x14ac:dyDescent="0.2">
      <c r="A18" s="15" t="s">
        <v>53</v>
      </c>
      <c r="B18" s="15"/>
      <c r="C18" s="19">
        <v>1361</v>
      </c>
      <c r="D18" s="19"/>
      <c r="E18" s="19">
        <v>1319</v>
      </c>
      <c r="F18" s="9"/>
      <c r="G18" s="9"/>
    </row>
    <row r="19" spans="1:9" x14ac:dyDescent="0.2">
      <c r="A19" s="15" t="s">
        <v>50</v>
      </c>
      <c r="B19" s="15"/>
      <c r="C19" s="19">
        <v>76867</v>
      </c>
      <c r="D19" s="19"/>
      <c r="E19" s="19">
        <v>77102</v>
      </c>
      <c r="F19" s="9"/>
      <c r="G19" s="9"/>
    </row>
    <row r="20" spans="1:9" x14ac:dyDescent="0.2">
      <c r="A20" s="15" t="s">
        <v>11</v>
      </c>
      <c r="B20" s="15"/>
      <c r="C20" s="62">
        <v>8721</v>
      </c>
      <c r="D20" s="19"/>
      <c r="E20" s="62">
        <v>9117</v>
      </c>
      <c r="F20" s="9"/>
      <c r="G20" s="9"/>
    </row>
    <row r="21" spans="1:9" ht="13.5" thickBot="1" x14ac:dyDescent="0.25">
      <c r="A21" s="15" t="s">
        <v>12</v>
      </c>
      <c r="B21" s="15"/>
      <c r="C21" s="63">
        <f>SUM(C14:C20)</f>
        <v>213014</v>
      </c>
      <c r="D21" s="19"/>
      <c r="E21" s="63">
        <f>SUM(E14:E20)</f>
        <v>209369</v>
      </c>
      <c r="F21" s="9"/>
      <c r="G21" s="9"/>
    </row>
    <row r="22" spans="1:9" ht="13.5" thickTop="1" x14ac:dyDescent="0.2">
      <c r="A22" s="15"/>
      <c r="B22" s="15"/>
      <c r="C22" s="19"/>
      <c r="D22" s="19"/>
      <c r="E22" s="19"/>
      <c r="F22" s="9"/>
      <c r="G22" s="9"/>
    </row>
    <row r="23" spans="1:9" x14ac:dyDescent="0.2">
      <c r="A23" s="8" t="s">
        <v>15</v>
      </c>
      <c r="B23" s="8"/>
      <c r="C23" s="8"/>
      <c r="D23" s="8"/>
      <c r="E23" s="8"/>
      <c r="F23" s="9"/>
      <c r="G23" s="9"/>
    </row>
    <row r="24" spans="1:9" x14ac:dyDescent="0.2">
      <c r="A24" s="15" t="s">
        <v>67</v>
      </c>
      <c r="B24" s="15"/>
      <c r="C24" s="19"/>
      <c r="D24" s="19"/>
      <c r="E24" s="19"/>
      <c r="F24" s="9"/>
      <c r="G24" s="9"/>
    </row>
    <row r="25" spans="1:9" x14ac:dyDescent="0.2">
      <c r="A25" s="15" t="s">
        <v>16</v>
      </c>
      <c r="B25" s="15"/>
      <c r="C25" s="17">
        <v>14297</v>
      </c>
      <c r="D25" s="19"/>
      <c r="E25" s="17">
        <v>12020</v>
      </c>
      <c r="F25" s="9"/>
      <c r="G25" s="9"/>
    </row>
    <row r="26" spans="1:9" x14ac:dyDescent="0.2">
      <c r="A26" s="15" t="s">
        <v>48</v>
      </c>
      <c r="B26" s="15"/>
      <c r="C26" s="19">
        <v>726</v>
      </c>
      <c r="D26" s="19"/>
      <c r="E26" s="19">
        <v>976</v>
      </c>
      <c r="F26" s="9"/>
      <c r="G26" s="9"/>
    </row>
    <row r="27" spans="1:9" x14ac:dyDescent="0.2">
      <c r="A27" s="15" t="s">
        <v>129</v>
      </c>
      <c r="B27" s="15"/>
      <c r="C27" s="19">
        <v>2046</v>
      </c>
      <c r="D27" s="19"/>
      <c r="E27" s="19">
        <v>2056</v>
      </c>
      <c r="F27" s="9"/>
      <c r="G27" s="9"/>
    </row>
    <row r="28" spans="1:9" x14ac:dyDescent="0.2">
      <c r="A28" s="15" t="s">
        <v>56</v>
      </c>
      <c r="B28" s="15"/>
      <c r="C28" s="19">
        <v>170</v>
      </c>
      <c r="D28" s="19"/>
      <c r="E28" s="19">
        <v>178</v>
      </c>
      <c r="F28" s="9"/>
      <c r="G28" s="9"/>
      <c r="H28" s="54"/>
      <c r="I28" s="48"/>
    </row>
    <row r="29" spans="1:9" x14ac:dyDescent="0.2">
      <c r="A29" s="15" t="s">
        <v>17</v>
      </c>
      <c r="B29" s="15"/>
      <c r="C29" s="62">
        <v>18188</v>
      </c>
      <c r="D29" s="44"/>
      <c r="E29" s="62">
        <v>13398</v>
      </c>
      <c r="F29" s="9"/>
      <c r="G29" s="9"/>
    </row>
    <row r="30" spans="1:9" x14ac:dyDescent="0.2">
      <c r="A30" s="15" t="s">
        <v>18</v>
      </c>
      <c r="B30" s="15"/>
      <c r="C30" s="19">
        <f>SUM(C25:C29)</f>
        <v>35427</v>
      </c>
      <c r="D30" s="19"/>
      <c r="E30" s="19">
        <f>SUM(E25:E29)</f>
        <v>28628</v>
      </c>
      <c r="F30" s="9"/>
      <c r="G30" s="9"/>
    </row>
    <row r="31" spans="1:9" x14ac:dyDescent="0.2">
      <c r="A31" s="15" t="s">
        <v>130</v>
      </c>
      <c r="B31" s="15"/>
      <c r="C31" s="19">
        <v>12983</v>
      </c>
      <c r="D31" s="19"/>
      <c r="E31" s="19">
        <v>13488</v>
      </c>
      <c r="F31" s="9"/>
      <c r="G31" s="9"/>
    </row>
    <row r="32" spans="1:9" x14ac:dyDescent="0.2">
      <c r="A32" s="15" t="s">
        <v>53</v>
      </c>
      <c r="B32" s="15"/>
      <c r="C32" s="44">
        <v>262</v>
      </c>
      <c r="D32" s="44"/>
      <c r="E32" s="44">
        <v>239</v>
      </c>
      <c r="F32" s="9"/>
      <c r="G32" s="9"/>
    </row>
    <row r="33" spans="1:8" x14ac:dyDescent="0.2">
      <c r="A33" s="15" t="s">
        <v>54</v>
      </c>
      <c r="B33" s="15"/>
      <c r="C33" s="44">
        <v>161</v>
      </c>
      <c r="D33" s="44"/>
      <c r="E33" s="44">
        <v>161</v>
      </c>
      <c r="F33" s="9"/>
      <c r="G33" s="9"/>
    </row>
    <row r="34" spans="1:8" x14ac:dyDescent="0.2">
      <c r="A34" s="15" t="s">
        <v>68</v>
      </c>
      <c r="B34" s="15"/>
      <c r="C34" s="62">
        <v>318</v>
      </c>
      <c r="D34" s="44"/>
      <c r="E34" s="62">
        <v>316</v>
      </c>
    </row>
    <row r="35" spans="1:8" x14ac:dyDescent="0.2">
      <c r="A35" s="15" t="s">
        <v>19</v>
      </c>
      <c r="B35" s="15"/>
      <c r="C35" s="19">
        <f>SUM(C30:C34)</f>
        <v>49151</v>
      </c>
      <c r="D35" s="44"/>
      <c r="E35" s="19">
        <f>SUM(E30:E34)</f>
        <v>42832</v>
      </c>
    </row>
    <row r="36" spans="1:8" x14ac:dyDescent="0.2">
      <c r="A36" s="15" t="s">
        <v>20</v>
      </c>
      <c r="B36" s="15"/>
      <c r="C36" s="19"/>
      <c r="D36" s="19"/>
      <c r="E36" s="19"/>
    </row>
    <row r="37" spans="1:8" x14ac:dyDescent="0.2">
      <c r="A37" s="15" t="s">
        <v>21</v>
      </c>
      <c r="B37" s="15"/>
      <c r="C37" s="19"/>
      <c r="D37" s="19"/>
      <c r="E37" s="19"/>
    </row>
    <row r="38" spans="1:8" x14ac:dyDescent="0.2">
      <c r="A38" s="15" t="s">
        <v>71</v>
      </c>
      <c r="B38" s="15"/>
      <c r="C38" s="19">
        <v>0</v>
      </c>
      <c r="D38" s="19"/>
      <c r="E38" s="19">
        <v>0</v>
      </c>
    </row>
    <row r="39" spans="1:8" x14ac:dyDescent="0.2">
      <c r="A39" s="15" t="s">
        <v>151</v>
      </c>
      <c r="B39" s="15"/>
      <c r="C39" s="19"/>
      <c r="D39" s="19"/>
      <c r="E39" s="19"/>
    </row>
    <row r="40" spans="1:8" x14ac:dyDescent="0.2">
      <c r="A40" s="15" t="s">
        <v>131</v>
      </c>
      <c r="B40" s="15"/>
      <c r="C40" s="19">
        <v>120</v>
      </c>
      <c r="D40" s="9"/>
      <c r="E40" s="19">
        <v>118</v>
      </c>
    </row>
    <row r="41" spans="1:8" x14ac:dyDescent="0.2">
      <c r="A41" s="15" t="s">
        <v>22</v>
      </c>
      <c r="B41" s="15"/>
      <c r="C41" s="19">
        <v>534205</v>
      </c>
      <c r="D41" s="19"/>
      <c r="E41" s="19">
        <v>530285</v>
      </c>
    </row>
    <row r="42" spans="1:8" x14ac:dyDescent="0.2">
      <c r="A42" s="15" t="s">
        <v>57</v>
      </c>
      <c r="B42" s="15"/>
      <c r="C42" s="19">
        <v>-10549</v>
      </c>
      <c r="D42" s="19"/>
      <c r="E42" s="19">
        <v>-9210</v>
      </c>
    </row>
    <row r="43" spans="1:8" x14ac:dyDescent="0.2">
      <c r="A43" s="15" t="s">
        <v>23</v>
      </c>
      <c r="B43" s="15"/>
      <c r="C43" s="62">
        <v>-359913</v>
      </c>
      <c r="D43" s="19"/>
      <c r="E43" s="62">
        <v>-354656</v>
      </c>
      <c r="G43" s="3"/>
      <c r="H43" s="3"/>
    </row>
    <row r="44" spans="1:8" x14ac:dyDescent="0.2">
      <c r="A44" s="15" t="s">
        <v>24</v>
      </c>
      <c r="B44" s="15"/>
      <c r="C44" s="64">
        <f>SUM(C38:C43)</f>
        <v>163863</v>
      </c>
      <c r="D44" s="19"/>
      <c r="E44" s="64">
        <f>SUM(E38:E43)</f>
        <v>166537</v>
      </c>
      <c r="H44" s="3"/>
    </row>
    <row r="45" spans="1:8" ht="13.5" thickBot="1" x14ac:dyDescent="0.25">
      <c r="A45" s="15" t="s">
        <v>25</v>
      </c>
      <c r="B45" s="15"/>
      <c r="C45" s="63">
        <f>C35+C44</f>
        <v>213014</v>
      </c>
      <c r="D45" s="19"/>
      <c r="E45" s="63">
        <f>E35+E44</f>
        <v>209369</v>
      </c>
      <c r="G45" s="3"/>
      <c r="H45" s="3"/>
    </row>
    <row r="46" spans="1:8" ht="13.5" thickTop="1" x14ac:dyDescent="0.2">
      <c r="A46" s="15"/>
      <c r="B46" s="15"/>
      <c r="C46" s="19"/>
      <c r="D46" s="18"/>
      <c r="E46" s="19"/>
      <c r="G46" s="3"/>
    </row>
    <row r="47" spans="1:8" x14ac:dyDescent="0.2">
      <c r="A47" s="15"/>
      <c r="B47" s="15"/>
      <c r="C47" s="17"/>
      <c r="D47" s="13"/>
      <c r="E47" s="13"/>
      <c r="G47" s="4"/>
    </row>
    <row r="48" spans="1:8" x14ac:dyDescent="0.2">
      <c r="C48" s="6"/>
    </row>
    <row r="49" spans="3:7" x14ac:dyDescent="0.2">
      <c r="C49"/>
      <c r="G49" s="3"/>
    </row>
    <row r="50" spans="3:7" x14ac:dyDescent="0.2">
      <c r="C50"/>
    </row>
    <row r="51" spans="3:7" x14ac:dyDescent="0.2">
      <c r="C51"/>
    </row>
    <row r="52" spans="3:7" x14ac:dyDescent="0.2">
      <c r="C52"/>
    </row>
    <row r="53" spans="3:7" x14ac:dyDescent="0.2">
      <c r="C53"/>
    </row>
    <row r="54" spans="3:7" x14ac:dyDescent="0.2">
      <c r="C54"/>
    </row>
    <row r="55" spans="3:7" x14ac:dyDescent="0.2">
      <c r="C55"/>
    </row>
    <row r="56" spans="3:7" x14ac:dyDescent="0.2">
      <c r="C56"/>
    </row>
    <row r="57" spans="3:7" x14ac:dyDescent="0.2">
      <c r="C57"/>
    </row>
  </sheetData>
  <mergeCells count="3">
    <mergeCell ref="A1:E1"/>
    <mergeCell ref="A2:E2"/>
    <mergeCell ref="A3:E3"/>
  </mergeCells>
  <pageMargins left="0.5" right="0.25" top="0.75" bottom="0.5" header="0.5" footer="0.5"/>
  <pageSetup scale="78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X62"/>
  <sheetViews>
    <sheetView zoomScaleNormal="100" workbookViewId="0">
      <selection activeCell="Q23" sqref="Q23:Q24"/>
    </sheetView>
  </sheetViews>
  <sheetFormatPr defaultRowHeight="12.75" x14ac:dyDescent="0.2"/>
  <cols>
    <col min="1" max="1" width="55.5703125" customWidth="1"/>
    <col min="2" max="2" width="1.7109375" customWidth="1"/>
    <col min="3" max="3" width="13.7109375" style="96" customWidth="1"/>
    <col min="4" max="4" width="1.7109375" style="96" customWidth="1"/>
    <col min="5" max="5" width="13.7109375" style="96" customWidth="1"/>
    <col min="6" max="6" width="1.7109375" style="96" customWidth="1"/>
    <col min="7" max="7" width="9.7109375" style="96" customWidth="1"/>
    <col min="8" max="8" width="1.7109375" style="8" customWidth="1"/>
    <col min="9" max="9" width="13.7109375" style="96" customWidth="1"/>
    <col min="10" max="10" width="1.7109375" style="96" customWidth="1"/>
    <col min="11" max="11" width="9.7109375" style="96" customWidth="1"/>
    <col min="12" max="12" width="3.7109375" style="96" customWidth="1"/>
    <col min="13" max="13" width="13.7109375" style="96" customWidth="1"/>
    <col min="14" max="14" width="1.7109375" style="96" customWidth="1"/>
    <col min="15" max="15" width="14" style="96" customWidth="1"/>
    <col min="16" max="16" width="1.7109375" style="96" customWidth="1"/>
    <col min="17" max="17" width="9.7109375" style="96" customWidth="1"/>
    <col min="18" max="18" width="2.7109375" style="8" customWidth="1"/>
    <col min="19" max="19" width="10.7109375" style="9" customWidth="1"/>
    <col min="24" max="24" width="9.28515625" bestFit="1" customWidth="1"/>
  </cols>
  <sheetData>
    <row r="1" spans="1:21" x14ac:dyDescent="0.2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46"/>
      <c r="M1" s="46"/>
      <c r="N1" s="46"/>
      <c r="O1" s="46"/>
      <c r="P1" s="46"/>
      <c r="Q1" s="46"/>
    </row>
    <row r="2" spans="1:21" x14ac:dyDescent="0.2">
      <c r="A2" s="133" t="s">
        <v>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46"/>
      <c r="M2" s="46"/>
      <c r="N2" s="46"/>
      <c r="O2" s="46"/>
      <c r="P2" s="46"/>
      <c r="Q2" s="46"/>
    </row>
    <row r="3" spans="1:21" x14ac:dyDescent="0.2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46"/>
      <c r="M3" s="46"/>
      <c r="N3" s="46"/>
      <c r="O3" s="46"/>
      <c r="P3" s="46"/>
      <c r="Q3" s="46"/>
    </row>
    <row r="4" spans="1:21" x14ac:dyDescent="0.2">
      <c r="A4" s="133" t="s">
        <v>13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46"/>
      <c r="M4" s="46"/>
      <c r="N4" s="46"/>
      <c r="O4" s="46"/>
      <c r="P4" s="46"/>
      <c r="Q4" s="46"/>
      <c r="S4" s="12"/>
    </row>
    <row r="5" spans="1:21" x14ac:dyDescent="0.2">
      <c r="A5" s="2"/>
      <c r="C5" s="10"/>
      <c r="D5"/>
      <c r="F5" s="99"/>
      <c r="G5" s="99"/>
      <c r="H5" s="99"/>
      <c r="J5"/>
      <c r="K5"/>
      <c r="L5"/>
      <c r="M5"/>
      <c r="N5"/>
      <c r="O5" s="100"/>
      <c r="P5"/>
      <c r="Q5"/>
      <c r="R5" s="9"/>
    </row>
    <row r="6" spans="1:21" x14ac:dyDescent="0.2">
      <c r="C6" s="134" t="s">
        <v>26</v>
      </c>
      <c r="D6" s="134"/>
      <c r="E6" s="134"/>
      <c r="F6" s="134"/>
      <c r="G6" s="134"/>
      <c r="H6" s="134"/>
      <c r="I6" s="134"/>
      <c r="J6" s="134"/>
      <c r="K6" s="134"/>
      <c r="L6" s="101"/>
      <c r="M6"/>
      <c r="N6"/>
      <c r="O6"/>
      <c r="P6"/>
      <c r="Q6"/>
      <c r="S6" s="12"/>
    </row>
    <row r="7" spans="1:21" ht="9.9499999999999993" customHeight="1" x14ac:dyDescent="0.2">
      <c r="C7" s="8"/>
      <c r="L7" s="7"/>
      <c r="M7"/>
      <c r="N7"/>
      <c r="O7"/>
      <c r="P7"/>
      <c r="Q7"/>
      <c r="S7" s="12"/>
    </row>
    <row r="8" spans="1:21" x14ac:dyDescent="0.2">
      <c r="C8" s="8" t="s">
        <v>44</v>
      </c>
      <c r="E8" s="96" t="s">
        <v>89</v>
      </c>
      <c r="G8" s="96" t="s">
        <v>75</v>
      </c>
      <c r="I8" s="96" t="s">
        <v>44</v>
      </c>
      <c r="K8" s="96" t="s">
        <v>75</v>
      </c>
      <c r="L8" s="7"/>
      <c r="M8"/>
      <c r="N8"/>
      <c r="O8"/>
      <c r="P8"/>
      <c r="Q8"/>
      <c r="S8" s="12"/>
    </row>
    <row r="9" spans="1:21" x14ac:dyDescent="0.2">
      <c r="C9" s="111">
        <v>2020</v>
      </c>
      <c r="E9" s="97">
        <v>2019</v>
      </c>
      <c r="F9" s="14"/>
      <c r="G9" s="98" t="s">
        <v>76</v>
      </c>
      <c r="I9" s="97">
        <v>2019</v>
      </c>
      <c r="J9" s="16"/>
      <c r="K9" s="98" t="s">
        <v>76</v>
      </c>
      <c r="L9" s="7"/>
      <c r="M9"/>
      <c r="N9"/>
      <c r="O9"/>
      <c r="P9"/>
      <c r="Q9"/>
      <c r="S9" s="12"/>
    </row>
    <row r="10" spans="1:21" ht="5.0999999999999996" customHeight="1" x14ac:dyDescent="0.2">
      <c r="C10" s="16"/>
      <c r="E10" s="16"/>
      <c r="F10" s="14"/>
      <c r="G10" s="14"/>
      <c r="I10" s="16"/>
      <c r="J10" s="14"/>
      <c r="K10" s="14"/>
      <c r="L10" s="7"/>
      <c r="M10"/>
      <c r="N10"/>
      <c r="O10"/>
      <c r="P10"/>
      <c r="Q10"/>
      <c r="S10" s="12"/>
    </row>
    <row r="11" spans="1:21" x14ac:dyDescent="0.2">
      <c r="A11" s="15" t="s">
        <v>104</v>
      </c>
      <c r="B11" s="9"/>
      <c r="C11" s="65">
        <v>57012</v>
      </c>
      <c r="D11" s="49"/>
      <c r="E11" s="65">
        <v>60129</v>
      </c>
      <c r="F11" s="51"/>
      <c r="G11" s="102">
        <f>(C11-E11)/E11</f>
        <v>-5.1838547123684083E-2</v>
      </c>
      <c r="H11" s="49"/>
      <c r="I11" s="65">
        <v>43280</v>
      </c>
      <c r="J11" s="51"/>
      <c r="K11" s="103">
        <f>(C11-I11)/I11</f>
        <v>0.31728280961182992</v>
      </c>
      <c r="L11" s="7"/>
      <c r="M11"/>
      <c r="N11"/>
      <c r="O11"/>
      <c r="P11"/>
      <c r="Q11"/>
      <c r="R11" s="49"/>
      <c r="S11" s="51"/>
      <c r="T11" s="4"/>
      <c r="U11" s="11"/>
    </row>
    <row r="12" spans="1:21" ht="15.75" customHeight="1" x14ac:dyDescent="0.2">
      <c r="A12" s="9" t="s">
        <v>58</v>
      </c>
      <c r="B12" s="9"/>
      <c r="C12" s="49"/>
      <c r="D12" s="49"/>
      <c r="E12" s="49"/>
      <c r="F12" s="49"/>
      <c r="G12" s="104"/>
      <c r="H12" s="49"/>
      <c r="I12" s="49"/>
      <c r="J12" s="49"/>
      <c r="K12" s="69"/>
      <c r="L12" s="7"/>
      <c r="M12"/>
      <c r="N12"/>
      <c r="O12"/>
      <c r="P12"/>
      <c r="Q12"/>
      <c r="R12" s="49"/>
      <c r="S12" s="51"/>
      <c r="T12" s="4"/>
      <c r="U12" s="11"/>
    </row>
    <row r="13" spans="1:21" x14ac:dyDescent="0.2">
      <c r="A13" s="9" t="s">
        <v>94</v>
      </c>
      <c r="B13" s="9"/>
      <c r="C13" s="49">
        <v>31113</v>
      </c>
      <c r="D13" s="49"/>
      <c r="E13" s="49">
        <v>28586</v>
      </c>
      <c r="F13" s="49"/>
      <c r="G13" s="102">
        <f>(C13-E13)/E13</f>
        <v>8.8399916042818161E-2</v>
      </c>
      <c r="H13" s="49"/>
      <c r="I13" s="49">
        <f>2366+15258+5317</f>
        <v>22941</v>
      </c>
      <c r="J13" s="49"/>
      <c r="K13" s="103">
        <f t="shared" ref="K13:K16" si="0">(C13-I13)/I13</f>
        <v>0.3562181247548058</v>
      </c>
      <c r="L13" s="7"/>
      <c r="M13"/>
      <c r="N13"/>
      <c r="O13"/>
      <c r="P13"/>
      <c r="Q13"/>
      <c r="R13" s="49"/>
      <c r="S13" s="51"/>
      <c r="T13" s="4"/>
      <c r="U13" s="11"/>
    </row>
    <row r="14" spans="1:21" x14ac:dyDescent="0.2">
      <c r="A14" s="9" t="s">
        <v>59</v>
      </c>
      <c r="B14" s="9"/>
      <c r="C14" s="66">
        <v>5150</v>
      </c>
      <c r="D14" s="49"/>
      <c r="E14" s="66">
        <v>5288</v>
      </c>
      <c r="F14" s="50"/>
      <c r="G14" s="102">
        <f>(C14-E14)/E14</f>
        <v>-2.6096822995461424E-2</v>
      </c>
      <c r="H14" s="49"/>
      <c r="I14" s="66">
        <v>4317</v>
      </c>
      <c r="J14" s="50"/>
      <c r="K14" s="103">
        <f t="shared" si="0"/>
        <v>0.1929580727356961</v>
      </c>
      <c r="L14" s="7"/>
      <c r="M14"/>
      <c r="N14"/>
      <c r="O14"/>
      <c r="P14"/>
      <c r="Q14"/>
      <c r="R14" s="49"/>
      <c r="S14" s="51"/>
      <c r="T14" s="4"/>
      <c r="U14" s="11"/>
    </row>
    <row r="15" spans="1:21" x14ac:dyDescent="0.2">
      <c r="A15" s="9" t="s">
        <v>81</v>
      </c>
      <c r="B15" s="9"/>
      <c r="C15" s="67">
        <f>C13+C14</f>
        <v>36263</v>
      </c>
      <c r="D15" s="49"/>
      <c r="E15" s="67">
        <f>E13+E14</f>
        <v>33874</v>
      </c>
      <c r="F15" s="50"/>
      <c r="G15" s="102">
        <f>(C15-E15)/E15</f>
        <v>7.0526067190175359E-2</v>
      </c>
      <c r="H15" s="49"/>
      <c r="I15" s="67">
        <f>I13+I14</f>
        <v>27258</v>
      </c>
      <c r="J15" s="50"/>
      <c r="K15" s="103">
        <f t="shared" si="0"/>
        <v>0.3303617286668134</v>
      </c>
      <c r="L15" s="7"/>
      <c r="M15"/>
      <c r="N15"/>
      <c r="O15"/>
      <c r="P15"/>
      <c r="Q15"/>
      <c r="R15" s="49"/>
      <c r="S15" s="51"/>
      <c r="T15" s="4"/>
      <c r="U15" s="11"/>
    </row>
    <row r="16" spans="1:21" s="9" customFormat="1" ht="15.75" customHeight="1" x14ac:dyDescent="0.2">
      <c r="A16" s="9" t="s">
        <v>82</v>
      </c>
      <c r="C16" s="49">
        <f>C11-C15</f>
        <v>20749</v>
      </c>
      <c r="D16" s="49"/>
      <c r="E16" s="49">
        <f>E11-E15</f>
        <v>26255</v>
      </c>
      <c r="F16" s="49"/>
      <c r="G16" s="102">
        <f>(C16-E16)/E16</f>
        <v>-0.20971243572652828</v>
      </c>
      <c r="H16" s="49"/>
      <c r="I16" s="49">
        <f>I11-I15</f>
        <v>16022</v>
      </c>
      <c r="J16" s="49"/>
      <c r="K16" s="103">
        <f t="shared" si="0"/>
        <v>0.2950318312320559</v>
      </c>
      <c r="L16" s="12"/>
      <c r="M16"/>
      <c r="N16"/>
      <c r="O16"/>
      <c r="P16"/>
      <c r="Q16"/>
      <c r="R16" s="49"/>
      <c r="S16" s="51"/>
      <c r="T16" s="6"/>
      <c r="U16" s="11"/>
    </row>
    <row r="17" spans="1:21" s="9" customFormat="1" ht="15.75" customHeight="1" x14ac:dyDescent="0.2">
      <c r="A17" s="15" t="s">
        <v>77</v>
      </c>
      <c r="C17" s="105">
        <f>C16/C11</f>
        <v>0.36394092471760331</v>
      </c>
      <c r="D17" s="49"/>
      <c r="E17" s="105">
        <f>E16/E11</f>
        <v>0.43664454755608773</v>
      </c>
      <c r="F17" s="49"/>
      <c r="G17" s="102"/>
      <c r="H17" s="49"/>
      <c r="I17" s="105">
        <f>I16/I11</f>
        <v>0.37019408502772644</v>
      </c>
      <c r="J17" s="49"/>
      <c r="K17" s="103"/>
      <c r="L17" s="12"/>
      <c r="M17"/>
      <c r="N17"/>
      <c r="O17"/>
      <c r="P17"/>
      <c r="Q17"/>
      <c r="R17" s="49"/>
      <c r="S17" s="51"/>
      <c r="T17" s="6"/>
      <c r="U17" s="11"/>
    </row>
    <row r="18" spans="1:21" ht="15.75" customHeight="1" x14ac:dyDescent="0.2">
      <c r="A18" s="15" t="s">
        <v>60</v>
      </c>
      <c r="B18" s="9"/>
      <c r="C18" s="49"/>
      <c r="D18" s="49"/>
      <c r="E18" s="49"/>
      <c r="F18" s="49"/>
      <c r="G18" s="69"/>
      <c r="H18" s="49"/>
      <c r="I18" s="49"/>
      <c r="J18" s="49"/>
      <c r="K18" s="69"/>
      <c r="L18" s="7"/>
      <c r="M18"/>
      <c r="N18"/>
      <c r="O18"/>
      <c r="P18"/>
      <c r="Q18"/>
      <c r="R18" s="49"/>
      <c r="S18" s="51"/>
      <c r="T18" s="4"/>
      <c r="U18" s="11"/>
    </row>
    <row r="19" spans="1:21" x14ac:dyDescent="0.2">
      <c r="A19" s="9" t="s">
        <v>83</v>
      </c>
      <c r="B19" s="9"/>
      <c r="C19" s="49">
        <v>7882</v>
      </c>
      <c r="D19" s="49"/>
      <c r="E19" s="49">
        <v>7554</v>
      </c>
      <c r="F19" s="49"/>
      <c r="G19" s="102">
        <f t="shared" ref="G19:G22" si="1">(C19-E19)/E19</f>
        <v>4.3420704262642308E-2</v>
      </c>
      <c r="H19" s="49"/>
      <c r="I19" s="49">
        <v>7535</v>
      </c>
      <c r="J19" s="49"/>
      <c r="K19" s="103">
        <f t="shared" ref="K19:K23" si="2">(C19-I19)/I19</f>
        <v>4.6051758460517588E-2</v>
      </c>
      <c r="L19" s="7"/>
      <c r="M19"/>
      <c r="N19"/>
      <c r="O19"/>
      <c r="P19"/>
      <c r="Q19"/>
      <c r="R19" s="49"/>
      <c r="S19" s="51"/>
      <c r="T19" s="4"/>
      <c r="U19" s="11"/>
    </row>
    <row r="20" spans="1:21" x14ac:dyDescent="0.2">
      <c r="A20" s="9" t="s">
        <v>95</v>
      </c>
      <c r="B20" s="9"/>
      <c r="C20" s="49">
        <v>11894</v>
      </c>
      <c r="D20" s="49"/>
      <c r="E20" s="49">
        <v>10399</v>
      </c>
      <c r="F20" s="49"/>
      <c r="G20" s="102">
        <f t="shared" si="1"/>
        <v>0.14376382344456198</v>
      </c>
      <c r="H20" s="49"/>
      <c r="I20" s="49">
        <v>10972</v>
      </c>
      <c r="J20" s="49"/>
      <c r="K20" s="103">
        <f t="shared" si="2"/>
        <v>8.403208166241341E-2</v>
      </c>
      <c r="L20" s="7"/>
      <c r="M20"/>
      <c r="N20"/>
      <c r="O20"/>
      <c r="P20"/>
      <c r="Q20"/>
      <c r="R20" s="49"/>
      <c r="S20" s="51"/>
      <c r="T20" s="4"/>
      <c r="U20" s="11"/>
    </row>
    <row r="21" spans="1:21" x14ac:dyDescent="0.2">
      <c r="A21" s="9" t="s">
        <v>96</v>
      </c>
      <c r="B21" s="9"/>
      <c r="C21" s="50">
        <v>5618</v>
      </c>
      <c r="D21" s="50"/>
      <c r="E21" s="50">
        <v>5459</v>
      </c>
      <c r="F21" s="50"/>
      <c r="G21" s="102">
        <f t="shared" si="1"/>
        <v>2.9126213592233011E-2</v>
      </c>
      <c r="H21" s="50"/>
      <c r="I21" s="50">
        <v>5901</v>
      </c>
      <c r="J21" s="50"/>
      <c r="K21" s="103">
        <f t="shared" si="2"/>
        <v>-4.7957973224877139E-2</v>
      </c>
      <c r="L21" s="7"/>
      <c r="M21"/>
      <c r="N21"/>
      <c r="O21"/>
      <c r="P21"/>
      <c r="Q21"/>
      <c r="R21" s="49"/>
      <c r="S21" s="51"/>
      <c r="T21" s="4"/>
      <c r="U21" s="11"/>
    </row>
    <row r="22" spans="1:21" x14ac:dyDescent="0.2">
      <c r="A22" s="9" t="s">
        <v>61</v>
      </c>
      <c r="B22" s="9"/>
      <c r="C22" s="50">
        <v>341</v>
      </c>
      <c r="D22" s="50"/>
      <c r="E22" s="50">
        <v>328</v>
      </c>
      <c r="F22" s="50"/>
      <c r="G22" s="102">
        <f t="shared" si="1"/>
        <v>3.9634146341463415E-2</v>
      </c>
      <c r="H22" s="50"/>
      <c r="I22" s="50">
        <v>245</v>
      </c>
      <c r="J22" s="50"/>
      <c r="K22" s="103">
        <f t="shared" si="2"/>
        <v>0.39183673469387753</v>
      </c>
      <c r="L22" s="7"/>
      <c r="M22"/>
      <c r="N22"/>
      <c r="O22"/>
      <c r="P22"/>
      <c r="Q22"/>
      <c r="R22" s="49"/>
      <c r="S22" s="51"/>
      <c r="T22" s="4"/>
      <c r="U22" s="11"/>
    </row>
    <row r="23" spans="1:21" ht="12.75" customHeight="1" x14ac:dyDescent="0.2">
      <c r="A23" s="9" t="s">
        <v>97</v>
      </c>
      <c r="B23" s="9"/>
      <c r="C23" s="67">
        <f>SUM(C19:C22)</f>
        <v>25735</v>
      </c>
      <c r="D23" s="49"/>
      <c r="E23" s="67">
        <f>SUM(E19:E22)</f>
        <v>23740</v>
      </c>
      <c r="F23" s="50"/>
      <c r="G23" s="102">
        <f>(C23-E23)/E23</f>
        <v>8.4035383319292334E-2</v>
      </c>
      <c r="H23" s="49"/>
      <c r="I23" s="67">
        <f>SUM(I19:I22)</f>
        <v>24653</v>
      </c>
      <c r="J23" s="50"/>
      <c r="K23" s="103">
        <f t="shared" si="2"/>
        <v>4.3889181843994644E-2</v>
      </c>
      <c r="L23" s="7"/>
      <c r="M23"/>
      <c r="N23"/>
      <c r="O23"/>
      <c r="P23"/>
      <c r="Q23"/>
      <c r="R23" s="49"/>
      <c r="S23" s="51"/>
      <c r="T23" s="4"/>
      <c r="U23" s="50"/>
    </row>
    <row r="24" spans="1:21" ht="5.0999999999999996" customHeight="1" x14ac:dyDescent="0.2">
      <c r="A24" s="9"/>
      <c r="B24" s="9"/>
      <c r="C24" s="49"/>
      <c r="D24" s="49"/>
      <c r="E24" s="49"/>
      <c r="F24" s="49"/>
      <c r="G24" s="69"/>
      <c r="H24" s="49"/>
      <c r="I24" s="49"/>
      <c r="J24" s="49"/>
      <c r="K24" s="69"/>
      <c r="L24" s="7"/>
      <c r="M24"/>
      <c r="N24"/>
      <c r="O24"/>
      <c r="P24"/>
      <c r="Q24"/>
      <c r="R24" s="49"/>
      <c r="S24" s="51"/>
      <c r="T24" s="4"/>
      <c r="U24" s="12"/>
    </row>
    <row r="25" spans="1:21" ht="15" customHeight="1" x14ac:dyDescent="0.2">
      <c r="A25" s="15" t="s">
        <v>132</v>
      </c>
      <c r="B25" s="9"/>
      <c r="C25" s="49">
        <f>C16-C23</f>
        <v>-4986</v>
      </c>
      <c r="D25" s="49"/>
      <c r="E25" s="49">
        <f>E16-E23</f>
        <v>2515</v>
      </c>
      <c r="F25" s="49"/>
      <c r="G25" s="102" t="s">
        <v>121</v>
      </c>
      <c r="H25" s="49"/>
      <c r="I25" s="49">
        <f>I16-I23</f>
        <v>-8631</v>
      </c>
      <c r="J25" s="49"/>
      <c r="K25" s="102" t="s">
        <v>121</v>
      </c>
      <c r="L25" s="7"/>
      <c r="M25"/>
      <c r="N25"/>
      <c r="O25"/>
      <c r="P25"/>
      <c r="Q25"/>
      <c r="R25" s="49"/>
      <c r="S25" s="51"/>
      <c r="T25" s="4"/>
      <c r="U25" s="50"/>
    </row>
    <row r="26" spans="1:21" ht="5.0999999999999996" customHeight="1" x14ac:dyDescent="0.2">
      <c r="A26" s="9"/>
      <c r="B26" s="9"/>
      <c r="C26" s="49"/>
      <c r="D26" s="49"/>
      <c r="E26" s="49"/>
      <c r="F26" s="49"/>
      <c r="G26" s="69"/>
      <c r="H26" s="49"/>
      <c r="I26" s="49"/>
      <c r="J26" s="49"/>
      <c r="K26" s="69"/>
      <c r="L26" s="7"/>
      <c r="M26"/>
      <c r="N26"/>
      <c r="O26"/>
      <c r="P26"/>
      <c r="Q26"/>
      <c r="R26" s="49"/>
      <c r="S26" s="51"/>
      <c r="T26" s="4"/>
      <c r="U26" s="12"/>
    </row>
    <row r="27" spans="1:21" ht="15" customHeight="1" x14ac:dyDescent="0.2">
      <c r="A27" s="15" t="s">
        <v>62</v>
      </c>
      <c r="B27" s="9"/>
      <c r="C27" s="49"/>
      <c r="D27" s="49"/>
      <c r="E27" s="49"/>
      <c r="F27" s="49"/>
      <c r="G27" s="69"/>
      <c r="H27" s="49"/>
      <c r="I27" s="49"/>
      <c r="J27" s="49"/>
      <c r="K27" s="69"/>
      <c r="L27" s="7"/>
      <c r="M27"/>
      <c r="N27"/>
      <c r="O27"/>
      <c r="P27"/>
      <c r="Q27"/>
      <c r="R27" s="49"/>
      <c r="S27" s="51"/>
      <c r="T27" s="4"/>
      <c r="U27" s="12"/>
    </row>
    <row r="28" spans="1:21" x14ac:dyDescent="0.2">
      <c r="A28" s="9" t="s">
        <v>63</v>
      </c>
      <c r="B28" s="9"/>
      <c r="C28" s="49">
        <v>-10</v>
      </c>
      <c r="D28" s="49"/>
      <c r="E28" s="49">
        <v>-45</v>
      </c>
      <c r="F28" s="49"/>
      <c r="G28" s="102" t="s">
        <v>121</v>
      </c>
      <c r="H28" s="49"/>
      <c r="I28" s="49">
        <v>-10</v>
      </c>
      <c r="J28" s="49"/>
      <c r="K28" s="102" t="s">
        <v>121</v>
      </c>
      <c r="L28" s="7"/>
      <c r="M28"/>
      <c r="N28"/>
      <c r="O28"/>
      <c r="P28"/>
      <c r="Q28"/>
      <c r="R28" s="49"/>
      <c r="S28" s="51"/>
      <c r="T28" s="4"/>
      <c r="U28" s="11"/>
    </row>
    <row r="29" spans="1:21" x14ac:dyDescent="0.2">
      <c r="A29" s="9" t="s">
        <v>64</v>
      </c>
      <c r="B29" s="9"/>
      <c r="C29" s="49">
        <v>25</v>
      </c>
      <c r="D29" s="49"/>
      <c r="E29" s="49">
        <v>25</v>
      </c>
      <c r="F29" s="49"/>
      <c r="G29" s="102" t="s">
        <v>121</v>
      </c>
      <c r="H29" s="49"/>
      <c r="I29" s="49">
        <v>212</v>
      </c>
      <c r="J29" s="49"/>
      <c r="K29" s="102" t="s">
        <v>121</v>
      </c>
      <c r="L29" s="7"/>
      <c r="M29"/>
      <c r="N29"/>
      <c r="O29"/>
      <c r="P29"/>
      <c r="Q29"/>
      <c r="R29" s="49"/>
      <c r="S29" s="51"/>
      <c r="T29" s="4"/>
      <c r="U29" s="11"/>
    </row>
    <row r="30" spans="1:21" ht="12.75" customHeight="1" x14ac:dyDescent="0.2">
      <c r="A30" s="9" t="s">
        <v>65</v>
      </c>
      <c r="B30" s="9"/>
      <c r="C30" s="66">
        <v>-110</v>
      </c>
      <c r="D30" s="49"/>
      <c r="E30" s="66">
        <v>169</v>
      </c>
      <c r="F30" s="50"/>
      <c r="G30" s="102" t="s">
        <v>121</v>
      </c>
      <c r="H30" s="49"/>
      <c r="I30" s="66">
        <v>-6</v>
      </c>
      <c r="J30" s="50"/>
      <c r="K30" s="102" t="s">
        <v>121</v>
      </c>
      <c r="L30" s="7"/>
      <c r="M30"/>
      <c r="N30"/>
      <c r="O30"/>
      <c r="P30"/>
      <c r="Q30"/>
      <c r="R30" s="49"/>
      <c r="S30" s="51"/>
      <c r="T30" s="4"/>
      <c r="U30" s="11"/>
    </row>
    <row r="31" spans="1:21" ht="15.75" customHeight="1" x14ac:dyDescent="0.2">
      <c r="A31" s="15" t="s">
        <v>114</v>
      </c>
      <c r="B31" s="9"/>
      <c r="C31" s="67">
        <f>SUM(C28:C30)</f>
        <v>-95</v>
      </c>
      <c r="D31" s="49"/>
      <c r="E31" s="67">
        <f>SUM(E28:E30)</f>
        <v>149</v>
      </c>
      <c r="F31" s="50"/>
      <c r="G31" s="102" t="s">
        <v>121</v>
      </c>
      <c r="H31" s="49"/>
      <c r="I31" s="67">
        <f>SUM(I28:I30)</f>
        <v>196</v>
      </c>
      <c r="J31" s="50"/>
      <c r="K31" s="102" t="s">
        <v>121</v>
      </c>
      <c r="L31" s="7"/>
      <c r="M31"/>
      <c r="N31"/>
      <c r="O31"/>
      <c r="P31"/>
      <c r="Q31"/>
      <c r="R31" s="49"/>
      <c r="S31" s="51"/>
      <c r="T31" s="4"/>
      <c r="U31" s="12"/>
    </row>
    <row r="32" spans="1:21" ht="4.5" customHeight="1" x14ac:dyDescent="0.2">
      <c r="A32" s="9"/>
      <c r="B32" s="9"/>
      <c r="C32" s="50"/>
      <c r="D32" s="49"/>
      <c r="E32" s="50"/>
      <c r="F32" s="50"/>
      <c r="G32" s="70"/>
      <c r="H32" s="49"/>
      <c r="I32" s="50"/>
      <c r="J32" s="50"/>
      <c r="K32" s="70"/>
      <c r="L32" s="7"/>
      <c r="M32"/>
      <c r="N32"/>
      <c r="O32"/>
      <c r="P32"/>
      <c r="Q32"/>
      <c r="R32" s="49"/>
      <c r="S32" s="51"/>
      <c r="T32" s="4"/>
      <c r="U32" s="12"/>
    </row>
    <row r="33" spans="1:24" ht="12.75" customHeight="1" x14ac:dyDescent="0.2">
      <c r="A33" s="15" t="s">
        <v>125</v>
      </c>
      <c r="B33" s="9"/>
      <c r="C33" s="49">
        <f>C25+C31</f>
        <v>-5081</v>
      </c>
      <c r="D33" s="49"/>
      <c r="E33" s="49">
        <f>E25+E31</f>
        <v>2664</v>
      </c>
      <c r="F33" s="49"/>
      <c r="G33" s="102" t="s">
        <v>121</v>
      </c>
      <c r="H33" s="49"/>
      <c r="I33" s="49">
        <f>I25+I31</f>
        <v>-8435</v>
      </c>
      <c r="J33" s="49"/>
      <c r="K33" s="102" t="s">
        <v>121</v>
      </c>
      <c r="L33" s="7"/>
      <c r="M33"/>
      <c r="N33"/>
      <c r="O33"/>
      <c r="P33"/>
      <c r="Q33"/>
      <c r="R33" s="49"/>
      <c r="S33" s="51"/>
      <c r="T33" s="4"/>
      <c r="U33" s="50"/>
      <c r="X33" s="3"/>
    </row>
    <row r="34" spans="1:24" x14ac:dyDescent="0.2">
      <c r="A34" s="15" t="s">
        <v>133</v>
      </c>
      <c r="B34" s="9"/>
      <c r="C34" s="66">
        <v>176</v>
      </c>
      <c r="D34" s="49"/>
      <c r="E34" s="66">
        <v>206</v>
      </c>
      <c r="F34" s="50"/>
      <c r="G34" s="102" t="s">
        <v>121</v>
      </c>
      <c r="H34" s="49"/>
      <c r="I34" s="66">
        <v>124</v>
      </c>
      <c r="J34" s="50"/>
      <c r="K34" s="102" t="s">
        <v>121</v>
      </c>
      <c r="L34" s="7"/>
      <c r="M34"/>
      <c r="N34"/>
      <c r="O34"/>
      <c r="P34"/>
      <c r="Q34"/>
      <c r="R34" s="49"/>
      <c r="S34" s="51"/>
      <c r="T34" s="4"/>
      <c r="U34" s="11"/>
      <c r="X34" s="3"/>
    </row>
    <row r="35" spans="1:24" ht="5.0999999999999996" customHeight="1" x14ac:dyDescent="0.2">
      <c r="A35" s="9"/>
      <c r="B35" s="9"/>
      <c r="C35" s="49"/>
      <c r="D35" s="49"/>
      <c r="E35" s="49"/>
      <c r="F35" s="49"/>
      <c r="G35" s="69"/>
      <c r="H35" s="49"/>
      <c r="I35" s="49"/>
      <c r="J35" s="49"/>
      <c r="K35" s="69"/>
      <c r="L35" s="7"/>
      <c r="M35"/>
      <c r="N35"/>
      <c r="O35"/>
      <c r="P35"/>
      <c r="Q35"/>
      <c r="R35" s="49"/>
      <c r="S35" s="51"/>
      <c r="T35" s="4"/>
      <c r="U35" s="12"/>
    </row>
    <row r="36" spans="1:24" ht="12.75" customHeight="1" thickBot="1" x14ac:dyDescent="0.25">
      <c r="A36" s="15" t="s">
        <v>124</v>
      </c>
      <c r="B36" s="9"/>
      <c r="C36" s="68">
        <f>C33-C34</f>
        <v>-5257</v>
      </c>
      <c r="D36" s="49"/>
      <c r="E36" s="68">
        <f>E33-E34</f>
        <v>2458</v>
      </c>
      <c r="F36" s="49"/>
      <c r="G36" s="102" t="s">
        <v>121</v>
      </c>
      <c r="H36" s="49"/>
      <c r="I36" s="68">
        <f>I33-I34</f>
        <v>-8559</v>
      </c>
      <c r="J36" s="49"/>
      <c r="K36" s="102" t="s">
        <v>121</v>
      </c>
      <c r="L36" s="7"/>
      <c r="M36"/>
      <c r="N36"/>
      <c r="O36"/>
      <c r="P36"/>
      <c r="Q36"/>
      <c r="R36" s="49"/>
      <c r="S36" s="51"/>
      <c r="T36" s="4"/>
      <c r="U36" s="12"/>
    </row>
    <row r="37" spans="1:24" s="9" customFormat="1" ht="5.0999999999999996" customHeight="1" thickTop="1" x14ac:dyDescent="0.2">
      <c r="C37" s="49"/>
      <c r="D37" s="49"/>
      <c r="E37" s="49"/>
      <c r="F37" s="49"/>
      <c r="G37" s="69"/>
      <c r="H37" s="49"/>
      <c r="I37" s="49"/>
      <c r="J37" s="49"/>
      <c r="K37" s="69"/>
      <c r="L37" s="12"/>
      <c r="R37" s="49"/>
      <c r="S37" s="51"/>
      <c r="T37" s="6"/>
      <c r="U37" s="12"/>
    </row>
    <row r="38" spans="1:24" s="9" customFormat="1" ht="12.75" customHeight="1" x14ac:dyDescent="0.2">
      <c r="C38" s="49"/>
      <c r="D38" s="49"/>
      <c r="E38" s="49"/>
      <c r="F38" s="49"/>
      <c r="G38" s="69"/>
      <c r="H38" s="49"/>
      <c r="I38" s="49"/>
      <c r="J38" s="49"/>
      <c r="K38" s="69"/>
      <c r="L38" s="12"/>
      <c r="M38"/>
      <c r="N38"/>
      <c r="O38"/>
      <c r="P38"/>
      <c r="Q38"/>
      <c r="R38" s="49"/>
      <c r="S38" s="51"/>
      <c r="T38" s="6"/>
      <c r="U38" s="12"/>
    </row>
    <row r="39" spans="1:24" s="9" customFormat="1" x14ac:dyDescent="0.2">
      <c r="A39" s="15" t="s">
        <v>152</v>
      </c>
      <c r="C39" s="49"/>
      <c r="D39" s="49"/>
      <c r="E39" s="49"/>
      <c r="F39" s="49"/>
      <c r="G39" s="49"/>
      <c r="H39" s="49"/>
      <c r="I39" s="49"/>
      <c r="J39" s="49"/>
      <c r="K39" s="49"/>
      <c r="L39" s="12"/>
      <c r="M39"/>
      <c r="N39"/>
      <c r="O39"/>
      <c r="P39"/>
      <c r="Q39"/>
      <c r="R39" s="49"/>
      <c r="S39" s="51"/>
      <c r="T39" s="6"/>
      <c r="U39" s="12"/>
    </row>
    <row r="40" spans="1:24" ht="13.5" thickBot="1" x14ac:dyDescent="0.25">
      <c r="A40" s="15" t="s">
        <v>111</v>
      </c>
      <c r="B40" s="9"/>
      <c r="C40" s="106">
        <f>C36/C44</f>
        <v>-4.4189838942873476E-2</v>
      </c>
      <c r="D40" s="8"/>
      <c r="E40" s="106">
        <f>E36/E44</f>
        <v>2.0900827359846261E-2</v>
      </c>
      <c r="F40" s="8"/>
      <c r="G40" s="8"/>
      <c r="I40" s="106">
        <f>I36/I44</f>
        <v>-7.4809894240013983E-2</v>
      </c>
      <c r="J40" s="8"/>
      <c r="K40" s="8"/>
      <c r="M40"/>
      <c r="N40"/>
      <c r="O40"/>
      <c r="P40"/>
      <c r="Q40"/>
      <c r="R40" s="49"/>
      <c r="S40" s="51"/>
      <c r="T40" s="4"/>
      <c r="U40" s="12"/>
    </row>
    <row r="41" spans="1:24" ht="14.25" thickTop="1" thickBot="1" x14ac:dyDescent="0.25">
      <c r="A41" s="15" t="s">
        <v>110</v>
      </c>
      <c r="B41" s="9"/>
      <c r="C41" s="106">
        <f>C36/C45</f>
        <v>-4.4189838942873476E-2</v>
      </c>
      <c r="D41" s="8"/>
      <c r="E41" s="106">
        <f>E36/E45</f>
        <v>1.9854443825171042E-2</v>
      </c>
      <c r="F41" s="8"/>
      <c r="G41" s="8"/>
      <c r="I41" s="106">
        <f>I36/I45</f>
        <v>-7.4809894240013983E-2</v>
      </c>
      <c r="J41" s="8"/>
      <c r="K41" s="8"/>
      <c r="L41" s="123"/>
      <c r="M41"/>
      <c r="N41"/>
      <c r="O41"/>
      <c r="P41"/>
      <c r="Q41"/>
      <c r="R41" s="49"/>
      <c r="S41" s="51"/>
      <c r="T41" s="4"/>
      <c r="U41" s="12"/>
    </row>
    <row r="42" spans="1:24" ht="9.9499999999999993" customHeight="1" thickTop="1" x14ac:dyDescent="0.2">
      <c r="A42" s="9"/>
      <c r="B42" s="9"/>
      <c r="C42" s="8"/>
      <c r="D42" s="49"/>
      <c r="E42" s="8"/>
      <c r="F42" s="71"/>
      <c r="G42" s="71"/>
      <c r="H42" s="49"/>
      <c r="I42" s="8"/>
      <c r="J42" s="8"/>
      <c r="K42" s="8"/>
      <c r="L42" s="12"/>
      <c r="M42"/>
      <c r="N42"/>
      <c r="O42"/>
      <c r="P42"/>
      <c r="Q42"/>
      <c r="R42" s="49"/>
      <c r="S42" s="51"/>
      <c r="T42" s="4"/>
      <c r="U42" s="12"/>
    </row>
    <row r="43" spans="1:24" x14ac:dyDescent="0.2">
      <c r="A43" s="9" t="s">
        <v>79</v>
      </c>
      <c r="B43" s="9"/>
      <c r="C43" s="49"/>
      <c r="D43" s="49"/>
      <c r="E43" s="49"/>
      <c r="F43" s="49"/>
      <c r="G43" s="49"/>
      <c r="H43" s="49"/>
      <c r="I43" s="49"/>
      <c r="J43" s="49"/>
      <c r="K43" s="49"/>
      <c r="L43" s="12"/>
      <c r="M43"/>
      <c r="N43"/>
      <c r="O43"/>
      <c r="P43"/>
      <c r="Q43"/>
      <c r="R43" s="49"/>
      <c r="S43" s="50"/>
    </row>
    <row r="44" spans="1:24" x14ac:dyDescent="0.2">
      <c r="A44" s="15" t="s">
        <v>109</v>
      </c>
      <c r="B44" s="9"/>
      <c r="C44" s="49">
        <v>118964</v>
      </c>
      <c r="D44" s="49"/>
      <c r="E44" s="49">
        <v>117603</v>
      </c>
      <c r="F44" s="49"/>
      <c r="G44" s="49"/>
      <c r="H44" s="49"/>
      <c r="I44" s="49">
        <v>114410</v>
      </c>
      <c r="J44" s="49"/>
      <c r="K44" s="49"/>
      <c r="L44" s="7"/>
      <c r="M44"/>
      <c r="N44"/>
      <c r="O44"/>
      <c r="P44"/>
      <c r="Q44"/>
      <c r="R44" s="49"/>
      <c r="S44" s="50"/>
    </row>
    <row r="45" spans="1:24" x14ac:dyDescent="0.2">
      <c r="A45" s="15" t="s">
        <v>110</v>
      </c>
      <c r="B45" s="9"/>
      <c r="C45" s="49">
        <v>118964</v>
      </c>
      <c r="D45" s="49"/>
      <c r="E45" s="49">
        <v>123801</v>
      </c>
      <c r="F45" s="49"/>
      <c r="G45" s="49"/>
      <c r="H45" s="49"/>
      <c r="I45" s="49">
        <v>114410</v>
      </c>
      <c r="J45" s="49"/>
      <c r="K45" s="49"/>
      <c r="L45" s="7"/>
      <c r="M45"/>
      <c r="N45"/>
      <c r="O45"/>
      <c r="P45"/>
      <c r="Q45"/>
      <c r="R45" s="49"/>
      <c r="S45" s="50"/>
    </row>
    <row r="46" spans="1:24" ht="9.9499999999999993" customHeight="1" x14ac:dyDescent="0.2">
      <c r="A46" s="9"/>
      <c r="B46" s="9"/>
      <c r="C46" s="49"/>
      <c r="D46" s="49"/>
      <c r="E46" s="49"/>
      <c r="F46" s="49"/>
      <c r="G46" s="49"/>
      <c r="H46" s="49"/>
      <c r="I46" s="49"/>
      <c r="J46" s="49"/>
      <c r="K46" s="49"/>
      <c r="L46" s="7"/>
      <c r="M46"/>
      <c r="N46"/>
      <c r="O46"/>
      <c r="P46"/>
      <c r="Q46"/>
      <c r="R46" s="49"/>
      <c r="S46" s="12"/>
    </row>
    <row r="47" spans="1:24" ht="15" customHeight="1" x14ac:dyDescent="0.2">
      <c r="A47" s="9" t="s">
        <v>80</v>
      </c>
      <c r="B47" s="9"/>
      <c r="C47" s="49"/>
      <c r="D47" s="49"/>
      <c r="E47" s="49"/>
      <c r="F47" s="49"/>
      <c r="G47" s="49"/>
      <c r="H47" s="49"/>
      <c r="I47" s="49"/>
      <c r="J47" s="49"/>
      <c r="K47" s="49"/>
      <c r="L47" s="7"/>
      <c r="M47"/>
      <c r="N47"/>
      <c r="O47"/>
      <c r="P47"/>
      <c r="Q47"/>
      <c r="R47" s="49"/>
      <c r="S47" s="12"/>
    </row>
    <row r="48" spans="1:24" ht="15" customHeight="1" x14ac:dyDescent="0.2">
      <c r="A48" s="9"/>
      <c r="B48" s="9"/>
      <c r="C48" s="49"/>
      <c r="D48" s="49"/>
      <c r="E48" s="49"/>
      <c r="F48" s="49"/>
      <c r="G48" s="49"/>
      <c r="H48" s="49"/>
      <c r="I48" s="49"/>
      <c r="J48" s="49"/>
      <c r="K48" s="49"/>
      <c r="L48" s="7"/>
      <c r="M48" s="7"/>
      <c r="N48" s="49"/>
      <c r="O48"/>
      <c r="P48"/>
      <c r="Q48"/>
      <c r="R48" s="49"/>
      <c r="S48" s="12"/>
    </row>
    <row r="49" spans="1:24" x14ac:dyDescent="0.2">
      <c r="A49" s="9"/>
      <c r="B49" s="9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50"/>
      <c r="N49" s="49"/>
      <c r="O49"/>
      <c r="P49"/>
      <c r="Q49"/>
      <c r="R49" s="49"/>
    </row>
    <row r="50" spans="1:24" ht="9" customHeight="1" x14ac:dyDescent="0.2">
      <c r="A50" s="9"/>
      <c r="B50" s="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50"/>
      <c r="N50" s="49"/>
      <c r="O50"/>
      <c r="P50"/>
      <c r="Q50"/>
      <c r="R50" s="49"/>
    </row>
    <row r="51" spans="1:24" ht="17.25" customHeight="1" x14ac:dyDescent="0.2">
      <c r="A51" s="107"/>
      <c r="C51" s="52"/>
      <c r="D51" s="52"/>
      <c r="E51" s="52"/>
      <c r="F51" s="52"/>
      <c r="G51" s="52"/>
      <c r="H51" s="49"/>
      <c r="I51" s="55"/>
      <c r="J51" s="55"/>
      <c r="K51" s="55"/>
      <c r="L51" s="108"/>
      <c r="M51" s="50"/>
      <c r="N51" s="52"/>
      <c r="O51"/>
      <c r="P51"/>
      <c r="Q51"/>
      <c r="R51" s="49"/>
    </row>
    <row r="52" spans="1:24" x14ac:dyDescent="0.2">
      <c r="A52" s="21"/>
      <c r="C52" s="52"/>
      <c r="D52" s="52"/>
      <c r="E52" s="52"/>
      <c r="F52" s="52"/>
      <c r="G52" s="52"/>
      <c r="H52" s="49"/>
      <c r="I52" s="52"/>
      <c r="J52" s="52"/>
      <c r="K52" s="52"/>
      <c r="L52" s="52"/>
      <c r="M52" s="52"/>
      <c r="N52" s="52"/>
      <c r="O52"/>
      <c r="P52"/>
      <c r="Q52"/>
      <c r="R52" s="49"/>
    </row>
    <row r="53" spans="1:24" x14ac:dyDescent="0.2">
      <c r="C53" s="52"/>
      <c r="D53" s="52"/>
      <c r="E53" s="52"/>
      <c r="F53" s="52"/>
      <c r="G53" s="52"/>
      <c r="H53" s="49"/>
      <c r="I53" s="52"/>
      <c r="J53" s="52"/>
      <c r="K53" s="52"/>
      <c r="L53" s="52"/>
      <c r="M53" s="52"/>
      <c r="N53" s="52"/>
      <c r="O53" s="52"/>
      <c r="P53" s="52"/>
      <c r="Q53" s="52"/>
      <c r="R53" s="49"/>
    </row>
    <row r="54" spans="1:24" x14ac:dyDescent="0.2">
      <c r="C54" s="52"/>
      <c r="D54" s="52"/>
      <c r="E54" s="52"/>
      <c r="F54" s="52"/>
      <c r="G54" s="52"/>
      <c r="H54" s="49"/>
      <c r="I54" s="52"/>
      <c r="J54" s="52"/>
      <c r="K54" s="52"/>
      <c r="L54" s="52"/>
      <c r="M54" s="52"/>
      <c r="N54" s="52"/>
      <c r="O54" s="52"/>
      <c r="P54" s="52"/>
      <c r="Q54" s="52"/>
      <c r="R54" s="49"/>
    </row>
    <row r="55" spans="1:24" s="9" customFormat="1" x14ac:dyDescent="0.2">
      <c r="A55"/>
      <c r="B55"/>
      <c r="C55" s="53"/>
      <c r="D55" s="52"/>
      <c r="E55" s="52"/>
      <c r="F55" s="52"/>
      <c r="G55" s="52"/>
      <c r="H55" s="49"/>
      <c r="I55" s="52"/>
      <c r="J55" s="52"/>
      <c r="K55" s="52"/>
      <c r="L55" s="52"/>
      <c r="M55" s="52"/>
      <c r="N55" s="52"/>
      <c r="O55" s="52"/>
      <c r="P55" s="52"/>
      <c r="Q55" s="52"/>
      <c r="R55" s="49"/>
      <c r="T55"/>
      <c r="U55"/>
      <c r="V55"/>
      <c r="W55"/>
      <c r="X55"/>
    </row>
    <row r="56" spans="1:24" s="9" customFormat="1" x14ac:dyDescent="0.2">
      <c r="A56"/>
      <c r="B56"/>
      <c r="C56" s="52"/>
      <c r="D56" s="52"/>
      <c r="E56" s="52"/>
      <c r="F56" s="52"/>
      <c r="G56" s="52"/>
      <c r="H56" s="49"/>
      <c r="I56" s="52"/>
      <c r="J56" s="52"/>
      <c r="K56" s="52"/>
      <c r="L56" s="52"/>
      <c r="M56" s="52"/>
      <c r="N56" s="52"/>
      <c r="O56" s="52"/>
      <c r="P56" s="52"/>
      <c r="Q56" s="52"/>
      <c r="R56" s="49"/>
      <c r="T56"/>
      <c r="U56"/>
      <c r="V56"/>
      <c r="W56"/>
      <c r="X56"/>
    </row>
    <row r="57" spans="1:24" s="9" customFormat="1" x14ac:dyDescent="0.2">
      <c r="A57"/>
      <c r="B57"/>
      <c r="C57" s="52"/>
      <c r="D57" s="52"/>
      <c r="E57" s="52"/>
      <c r="F57" s="52"/>
      <c r="G57" s="52"/>
      <c r="H57" s="49"/>
      <c r="I57" s="52"/>
      <c r="J57" s="52"/>
      <c r="K57" s="52"/>
      <c r="L57" s="52"/>
      <c r="M57" s="52"/>
      <c r="N57" s="52"/>
      <c r="O57" s="52"/>
      <c r="P57" s="52"/>
      <c r="Q57" s="52"/>
      <c r="R57" s="49"/>
      <c r="T57"/>
      <c r="U57"/>
      <c r="V57"/>
      <c r="W57"/>
      <c r="X57"/>
    </row>
    <row r="58" spans="1:24" s="9" customFormat="1" x14ac:dyDescent="0.2">
      <c r="A58"/>
      <c r="B58"/>
      <c r="C58" s="52"/>
      <c r="D58" s="52"/>
      <c r="E58" s="52"/>
      <c r="F58" s="52"/>
      <c r="G58" s="52"/>
      <c r="H58" s="49"/>
      <c r="I58" s="52"/>
      <c r="J58" s="52"/>
      <c r="K58" s="52"/>
      <c r="L58" s="52"/>
      <c r="M58" s="52"/>
      <c r="N58" s="52"/>
      <c r="O58" s="52"/>
      <c r="P58" s="52"/>
      <c r="Q58" s="52"/>
      <c r="R58" s="49"/>
      <c r="T58"/>
      <c r="U58"/>
      <c r="V58"/>
      <c r="W58"/>
      <c r="X58"/>
    </row>
    <row r="59" spans="1:24" s="9" customFormat="1" x14ac:dyDescent="0.2">
      <c r="A59"/>
      <c r="B59"/>
      <c r="C59" s="52"/>
      <c r="D59" s="52"/>
      <c r="E59" s="52"/>
      <c r="F59" s="52"/>
      <c r="G59" s="52"/>
      <c r="H59" s="49"/>
      <c r="I59" s="52"/>
      <c r="J59" s="52"/>
      <c r="K59" s="52"/>
      <c r="L59" s="52"/>
      <c r="M59" s="52"/>
      <c r="N59" s="52"/>
      <c r="O59" s="52"/>
      <c r="P59" s="52"/>
      <c r="Q59" s="52"/>
      <c r="R59" s="49"/>
      <c r="T59"/>
      <c r="U59"/>
      <c r="V59"/>
      <c r="W59"/>
      <c r="X59"/>
    </row>
    <row r="60" spans="1:24" s="9" customFormat="1" x14ac:dyDescent="0.2">
      <c r="A60"/>
      <c r="B60"/>
      <c r="C60" s="52"/>
      <c r="D60" s="52"/>
      <c r="E60" s="52"/>
      <c r="F60" s="52"/>
      <c r="G60" s="52"/>
      <c r="H60" s="49"/>
      <c r="I60" s="52"/>
      <c r="J60" s="52"/>
      <c r="K60" s="52"/>
      <c r="L60" s="52"/>
      <c r="M60" s="52"/>
      <c r="N60" s="52"/>
      <c r="O60" s="52"/>
      <c r="P60" s="52"/>
      <c r="Q60" s="52"/>
      <c r="R60" s="49"/>
      <c r="T60"/>
      <c r="U60"/>
      <c r="V60"/>
      <c r="W60"/>
      <c r="X60"/>
    </row>
    <row r="61" spans="1:24" s="9" customFormat="1" x14ac:dyDescent="0.2">
      <c r="A61"/>
      <c r="B61"/>
      <c r="C61" s="52"/>
      <c r="D61" s="52"/>
      <c r="E61" s="52"/>
      <c r="F61" s="52"/>
      <c r="G61" s="52"/>
      <c r="H61" s="49"/>
      <c r="I61" s="52"/>
      <c r="J61" s="52"/>
      <c r="K61" s="52"/>
      <c r="L61" s="52"/>
      <c r="M61" s="52"/>
      <c r="N61" s="52"/>
      <c r="O61" s="52"/>
      <c r="P61" s="52"/>
      <c r="Q61" s="52"/>
      <c r="R61" s="49"/>
      <c r="T61"/>
      <c r="U61"/>
      <c r="V61"/>
      <c r="W61"/>
      <c r="X61"/>
    </row>
    <row r="62" spans="1:24" s="9" customFormat="1" x14ac:dyDescent="0.2">
      <c r="A62"/>
      <c r="B62"/>
      <c r="C62" s="52"/>
      <c r="D62" s="52"/>
      <c r="E62" s="52"/>
      <c r="F62" s="52"/>
      <c r="G62" s="52"/>
      <c r="H62" s="49"/>
      <c r="I62" s="52"/>
      <c r="J62" s="52"/>
      <c r="K62" s="52"/>
      <c r="L62" s="52"/>
      <c r="M62" s="52"/>
      <c r="N62" s="52"/>
      <c r="O62" s="52"/>
      <c r="P62" s="52"/>
      <c r="Q62" s="52"/>
      <c r="R62" s="49"/>
      <c r="T62"/>
      <c r="U62"/>
      <c r="V62"/>
      <c r="W62"/>
      <c r="X62"/>
    </row>
  </sheetData>
  <mergeCells count="5">
    <mergeCell ref="A1:K1"/>
    <mergeCell ref="A2:K2"/>
    <mergeCell ref="A3:K3"/>
    <mergeCell ref="A4:K4"/>
    <mergeCell ref="C6:K6"/>
  </mergeCells>
  <pageMargins left="0.75" right="0.25" top="0.25" bottom="0.25" header="0.5" footer="0.1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Y339"/>
  <sheetViews>
    <sheetView workbookViewId="0">
      <selection activeCell="C43" sqref="C43"/>
    </sheetView>
  </sheetViews>
  <sheetFormatPr defaultRowHeight="12.75" x14ac:dyDescent="0.2"/>
  <cols>
    <col min="1" max="1" width="66" style="36" customWidth="1"/>
    <col min="2" max="2" width="1.7109375" style="36" customWidth="1"/>
    <col min="3" max="3" width="13.7109375" style="36" customWidth="1"/>
    <col min="4" max="4" width="1.7109375" style="39" customWidth="1"/>
    <col min="5" max="5" width="13.7109375" style="36" customWidth="1"/>
    <col min="6" max="6" width="1.7109375" style="39" customWidth="1"/>
    <col min="7" max="7" width="13.7109375" style="36" customWidth="1"/>
    <col min="8" max="8" width="3.7109375" style="39" customWidth="1"/>
    <col min="9" max="9" width="13.7109375" style="36" customWidth="1"/>
    <col min="10" max="10" width="1.7109375" style="39" customWidth="1"/>
    <col min="11" max="11" width="13.7109375" style="36" customWidth="1"/>
    <col min="12" max="12" width="1.7109375" style="36" customWidth="1"/>
    <col min="13" max="13" width="13.7109375" style="36" customWidth="1"/>
    <col min="14" max="14" width="11.42578125" style="36" customWidth="1"/>
    <col min="15" max="16" width="9.140625" style="36"/>
    <col min="17" max="17" width="2.7109375" style="36" customWidth="1"/>
    <col min="18" max="18" width="9.140625" style="36"/>
    <col min="19" max="19" width="2.7109375" style="36" customWidth="1"/>
    <col min="20" max="20" width="9.140625" style="36"/>
    <col min="21" max="21" width="2.7109375" style="36" customWidth="1"/>
    <col min="22" max="22" width="9.140625" style="36"/>
    <col min="23" max="23" width="2.7109375" style="36" customWidth="1"/>
    <col min="24" max="16384" width="9.140625" style="36"/>
  </cols>
  <sheetData>
    <row r="1" spans="1:25" x14ac:dyDescent="0.2">
      <c r="A1" s="136" t="s">
        <v>2</v>
      </c>
      <c r="B1" s="136"/>
      <c r="C1" s="136"/>
      <c r="D1" s="136"/>
      <c r="E1" s="136"/>
      <c r="F1" s="136"/>
      <c r="G1" s="136"/>
      <c r="H1" s="47"/>
      <c r="I1" s="47"/>
      <c r="J1" s="47"/>
      <c r="K1" s="47"/>
      <c r="L1" s="47"/>
      <c r="M1" s="47"/>
      <c r="N1" s="35"/>
    </row>
    <row r="2" spans="1:25" x14ac:dyDescent="0.2">
      <c r="A2" s="136" t="s">
        <v>27</v>
      </c>
      <c r="B2" s="136"/>
      <c r="C2" s="136"/>
      <c r="D2" s="136"/>
      <c r="E2" s="136"/>
      <c r="F2" s="136"/>
      <c r="G2" s="136"/>
      <c r="H2" s="47"/>
      <c r="I2" s="47"/>
      <c r="J2" s="47"/>
      <c r="K2" s="47"/>
      <c r="L2" s="47"/>
      <c r="M2" s="47"/>
      <c r="N2" s="35"/>
    </row>
    <row r="3" spans="1:25" x14ac:dyDescent="0.2">
      <c r="A3" s="136" t="s">
        <v>28</v>
      </c>
      <c r="B3" s="136"/>
      <c r="C3" s="136"/>
      <c r="D3" s="136"/>
      <c r="E3" s="136"/>
      <c r="F3" s="136"/>
      <c r="G3" s="136"/>
      <c r="H3" s="47"/>
      <c r="I3" s="47"/>
      <c r="J3" s="47"/>
      <c r="K3" s="47"/>
      <c r="L3" s="47"/>
      <c r="M3" s="47"/>
      <c r="N3" s="35"/>
    </row>
    <row r="4" spans="1:25" x14ac:dyDescent="0.2">
      <c r="A4" s="136" t="s">
        <v>13</v>
      </c>
      <c r="B4" s="136"/>
      <c r="C4" s="136"/>
      <c r="D4" s="136"/>
      <c r="E4" s="136"/>
      <c r="F4" s="136"/>
      <c r="G4" s="136"/>
      <c r="H4" s="47"/>
      <c r="I4" s="47"/>
      <c r="J4" s="47"/>
      <c r="K4" s="47"/>
      <c r="L4" s="47"/>
      <c r="M4" s="47"/>
      <c r="N4" s="35"/>
    </row>
    <row r="5" spans="1:25" x14ac:dyDescent="0.2">
      <c r="C5" s="20"/>
      <c r="D5" s="56"/>
      <c r="E5" s="39"/>
      <c r="G5" s="39"/>
      <c r="L5"/>
      <c r="M5"/>
      <c r="N5" s="38"/>
      <c r="O5"/>
      <c r="P5"/>
      <c r="Q5"/>
      <c r="R5"/>
      <c r="S5"/>
      <c r="T5"/>
      <c r="U5"/>
      <c r="V5"/>
      <c r="W5"/>
      <c r="X5"/>
      <c r="Y5"/>
    </row>
    <row r="6" spans="1:25" x14ac:dyDescent="0.2">
      <c r="C6" s="135" t="s">
        <v>26</v>
      </c>
      <c r="D6" s="135"/>
      <c r="E6" s="135"/>
      <c r="F6" s="135"/>
      <c r="G6" s="135"/>
      <c r="H6" s="9"/>
      <c r="I6"/>
      <c r="J6"/>
      <c r="K6"/>
      <c r="L6"/>
      <c r="M6"/>
      <c r="N6" s="35"/>
      <c r="O6"/>
      <c r="P6"/>
      <c r="Q6"/>
      <c r="R6"/>
      <c r="S6"/>
      <c r="T6"/>
      <c r="U6"/>
      <c r="V6"/>
      <c r="W6"/>
      <c r="X6"/>
      <c r="Y6"/>
    </row>
    <row r="7" spans="1:25" ht="9.9499999999999993" customHeight="1" x14ac:dyDescent="0.2">
      <c r="C7" s="38"/>
      <c r="D7" s="38"/>
      <c r="E7" s="38"/>
      <c r="F7" s="38"/>
      <c r="G7" s="38"/>
      <c r="H7" s="9"/>
      <c r="I7"/>
      <c r="J7"/>
      <c r="K7"/>
      <c r="L7"/>
      <c r="M7"/>
      <c r="N7" s="35"/>
      <c r="O7"/>
      <c r="P7"/>
      <c r="Q7"/>
      <c r="R7"/>
      <c r="S7"/>
      <c r="T7"/>
      <c r="U7"/>
      <c r="V7"/>
      <c r="W7"/>
      <c r="X7"/>
      <c r="Y7"/>
    </row>
    <row r="8" spans="1:25" x14ac:dyDescent="0.2">
      <c r="C8" s="8" t="s">
        <v>44</v>
      </c>
      <c r="D8" s="38"/>
      <c r="E8" s="8" t="s">
        <v>89</v>
      </c>
      <c r="F8" s="38"/>
      <c r="G8" s="8" t="s">
        <v>44</v>
      </c>
      <c r="H8" s="9"/>
      <c r="I8"/>
      <c r="J8"/>
      <c r="K8"/>
      <c r="L8"/>
      <c r="M8"/>
      <c r="N8" s="35"/>
      <c r="O8"/>
      <c r="P8"/>
      <c r="Q8"/>
      <c r="R8"/>
      <c r="S8"/>
      <c r="T8"/>
      <c r="U8"/>
      <c r="V8"/>
      <c r="W8"/>
      <c r="X8"/>
      <c r="Y8"/>
    </row>
    <row r="9" spans="1:25" x14ac:dyDescent="0.2">
      <c r="C9" s="112">
        <v>2020</v>
      </c>
      <c r="D9" s="38"/>
      <c r="E9" s="112">
        <v>2019</v>
      </c>
      <c r="F9" s="38"/>
      <c r="G9" s="72">
        <v>2019</v>
      </c>
      <c r="H9" s="9"/>
      <c r="I9"/>
      <c r="J9"/>
      <c r="K9"/>
      <c r="L9"/>
      <c r="M9"/>
      <c r="N9" s="35"/>
      <c r="O9"/>
      <c r="P9"/>
      <c r="Q9"/>
      <c r="R9"/>
      <c r="S9"/>
      <c r="T9"/>
      <c r="U9"/>
      <c r="V9"/>
      <c r="W9"/>
      <c r="X9"/>
      <c r="Y9"/>
    </row>
    <row r="10" spans="1:25" x14ac:dyDescent="0.2">
      <c r="A10" s="37"/>
      <c r="C10" s="39"/>
      <c r="E10" s="39"/>
      <c r="G10" s="39"/>
      <c r="H10" s="9"/>
      <c r="I10"/>
      <c r="J10"/>
      <c r="K10"/>
      <c r="L10"/>
      <c r="M10"/>
      <c r="O10"/>
      <c r="P10"/>
      <c r="Q10"/>
      <c r="R10"/>
      <c r="S10"/>
      <c r="T10"/>
      <c r="U10"/>
      <c r="V10"/>
      <c r="W10"/>
      <c r="X10"/>
      <c r="Y10"/>
    </row>
    <row r="11" spans="1:25" ht="7.5" customHeight="1" x14ac:dyDescent="0.2">
      <c r="C11" s="39"/>
      <c r="G11" s="39"/>
      <c r="H11" s="9"/>
      <c r="I11"/>
      <c r="J11"/>
      <c r="K11"/>
      <c r="L11"/>
      <c r="M11"/>
      <c r="O11"/>
      <c r="P11"/>
      <c r="Q11"/>
      <c r="R11"/>
      <c r="S11"/>
      <c r="T11"/>
      <c r="U11"/>
      <c r="V11"/>
      <c r="W11"/>
      <c r="X11"/>
      <c r="Y11"/>
    </row>
    <row r="12" spans="1:25" x14ac:dyDescent="0.2">
      <c r="A12" s="37" t="s">
        <v>35</v>
      </c>
      <c r="C12" s="39"/>
      <c r="E12" s="39"/>
      <c r="G12" s="39"/>
      <c r="H12" s="9"/>
      <c r="I12"/>
      <c r="J12"/>
      <c r="K12"/>
      <c r="L12"/>
      <c r="M12"/>
      <c r="O12"/>
      <c r="P12"/>
      <c r="Q12"/>
      <c r="R12"/>
      <c r="S12"/>
      <c r="T12"/>
      <c r="U12"/>
      <c r="V12"/>
      <c r="W12"/>
      <c r="X12"/>
      <c r="Y12"/>
    </row>
    <row r="13" spans="1:25" ht="3" customHeight="1" x14ac:dyDescent="0.2">
      <c r="C13" s="39"/>
      <c r="E13" s="39"/>
      <c r="G13" s="39"/>
      <c r="H13" s="9"/>
      <c r="I13"/>
      <c r="J13"/>
      <c r="K13"/>
      <c r="L13"/>
      <c r="M13"/>
      <c r="O13"/>
      <c r="P13"/>
      <c r="Q13"/>
      <c r="R13"/>
      <c r="S13"/>
      <c r="T13"/>
      <c r="U13"/>
      <c r="V13"/>
      <c r="W13"/>
      <c r="X13"/>
      <c r="Y13"/>
    </row>
    <row r="14" spans="1:25" x14ac:dyDescent="0.2">
      <c r="A14" s="36" t="s">
        <v>88</v>
      </c>
      <c r="C14" s="73">
        <v>763</v>
      </c>
      <c r="D14" s="41"/>
      <c r="E14" s="73">
        <v>376</v>
      </c>
      <c r="F14" s="41"/>
      <c r="G14" s="73">
        <v>411</v>
      </c>
      <c r="H14" s="9"/>
      <c r="I14"/>
      <c r="J14"/>
      <c r="K14"/>
      <c r="L14"/>
      <c r="M14" s="4"/>
      <c r="N14" s="45"/>
      <c r="O14"/>
      <c r="P14"/>
      <c r="Q14"/>
      <c r="R14"/>
      <c r="S14"/>
      <c r="T14"/>
      <c r="U14"/>
      <c r="V14"/>
      <c r="W14"/>
      <c r="X14"/>
      <c r="Y14"/>
    </row>
    <row r="15" spans="1:25" x14ac:dyDescent="0.2">
      <c r="A15" s="36" t="s">
        <v>0</v>
      </c>
      <c r="C15" s="41">
        <v>2241</v>
      </c>
      <c r="D15" s="41"/>
      <c r="E15" s="41">
        <v>1858</v>
      </c>
      <c r="F15" s="41"/>
      <c r="G15" s="41">
        <v>2094</v>
      </c>
      <c r="H15" s="9"/>
      <c r="I15"/>
      <c r="J15"/>
      <c r="K15"/>
      <c r="L15"/>
      <c r="M15" s="4"/>
      <c r="N15" s="45"/>
      <c r="O15"/>
      <c r="P15"/>
      <c r="Q15"/>
      <c r="R15"/>
      <c r="S15"/>
      <c r="T15"/>
      <c r="U15"/>
      <c r="V15"/>
      <c r="W15"/>
      <c r="X15"/>
      <c r="Y15"/>
    </row>
    <row r="16" spans="1:25" x14ac:dyDescent="0.2">
      <c r="A16" s="36" t="s">
        <v>29</v>
      </c>
      <c r="C16" s="41">
        <v>1228</v>
      </c>
      <c r="D16" s="41"/>
      <c r="E16" s="41">
        <v>597</v>
      </c>
      <c r="F16" s="41"/>
      <c r="G16" s="41">
        <v>484</v>
      </c>
      <c r="H16" s="9"/>
      <c r="I16"/>
      <c r="J16"/>
      <c r="K16"/>
      <c r="L16"/>
      <c r="M16" s="4"/>
      <c r="N16" s="45"/>
      <c r="O16"/>
      <c r="P16"/>
      <c r="Q16"/>
      <c r="R16"/>
      <c r="S16"/>
      <c r="T16"/>
      <c r="U16"/>
      <c r="V16"/>
      <c r="W16"/>
      <c r="X16"/>
      <c r="Y16"/>
    </row>
    <row r="17" spans="1:25" x14ac:dyDescent="0.2">
      <c r="A17" s="36" t="s">
        <v>30</v>
      </c>
      <c r="C17" s="74">
        <v>832</v>
      </c>
      <c r="D17" s="76"/>
      <c r="E17" s="74">
        <v>484</v>
      </c>
      <c r="F17" s="76"/>
      <c r="G17" s="74">
        <v>467</v>
      </c>
      <c r="H17" s="9"/>
      <c r="I17"/>
      <c r="J17"/>
      <c r="K17"/>
      <c r="L17"/>
      <c r="M17" s="4"/>
      <c r="N17" s="45"/>
      <c r="O17"/>
      <c r="P17"/>
      <c r="Q17"/>
      <c r="R17"/>
      <c r="S17"/>
      <c r="T17"/>
      <c r="U17"/>
      <c r="V17"/>
      <c r="W17"/>
      <c r="X17"/>
      <c r="Y17"/>
    </row>
    <row r="18" spans="1:25" s="39" customFormat="1" ht="5.0999999999999996" customHeight="1" x14ac:dyDescent="0.2">
      <c r="C18" s="41"/>
      <c r="D18" s="41"/>
      <c r="E18" s="41"/>
      <c r="F18" s="41"/>
      <c r="G18" s="41"/>
      <c r="H18" s="9"/>
      <c r="I18"/>
      <c r="J18"/>
      <c r="K18"/>
      <c r="L18"/>
      <c r="M18"/>
      <c r="O18"/>
      <c r="P18"/>
      <c r="Q18"/>
      <c r="R18"/>
      <c r="S18"/>
      <c r="T18"/>
      <c r="U18"/>
      <c r="V18"/>
      <c r="W18"/>
      <c r="X18"/>
      <c r="Y18"/>
    </row>
    <row r="19" spans="1:25" ht="13.5" thickBot="1" x14ac:dyDescent="0.25">
      <c r="A19" s="36" t="s">
        <v>31</v>
      </c>
      <c r="C19" s="75">
        <f>SUM(C14:C17)</f>
        <v>5064</v>
      </c>
      <c r="D19" s="41"/>
      <c r="E19" s="75">
        <f>SUM(E14:E17)</f>
        <v>3315</v>
      </c>
      <c r="F19" s="41"/>
      <c r="G19" s="75">
        <f>SUM(G14:G17)</f>
        <v>3456</v>
      </c>
      <c r="H19" s="9"/>
      <c r="I19"/>
      <c r="J19"/>
      <c r="K19"/>
      <c r="L19"/>
      <c r="M19" s="4"/>
      <c r="O19"/>
      <c r="P19"/>
      <c r="Q19"/>
      <c r="R19"/>
      <c r="S19"/>
      <c r="T19"/>
      <c r="U19"/>
      <c r="V19"/>
      <c r="W19"/>
      <c r="X19"/>
      <c r="Y19"/>
    </row>
    <row r="20" spans="1:25" s="39" customFormat="1" ht="9.9499999999999993" customHeight="1" thickTop="1" x14ac:dyDescent="0.2">
      <c r="C20" s="41"/>
      <c r="D20" s="41"/>
      <c r="E20" s="41"/>
      <c r="F20" s="41"/>
      <c r="G20" s="41"/>
      <c r="H20" s="9"/>
      <c r="I20"/>
      <c r="J20"/>
      <c r="K20"/>
      <c r="L20" s="9"/>
      <c r="M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39" customFormat="1" x14ac:dyDescent="0.2">
      <c r="A21" s="42" t="s">
        <v>34</v>
      </c>
      <c r="C21" s="41"/>
      <c r="D21" s="41"/>
      <c r="E21" s="41"/>
      <c r="F21" s="41"/>
      <c r="G21" s="41"/>
      <c r="H21" s="9"/>
      <c r="I21"/>
      <c r="J21"/>
      <c r="K21"/>
      <c r="L21" s="9"/>
      <c r="M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3" customHeight="1" x14ac:dyDescent="0.2">
      <c r="A22" s="42"/>
      <c r="B22" s="39"/>
      <c r="C22" s="41"/>
      <c r="D22" s="41"/>
      <c r="E22" s="41"/>
      <c r="F22" s="41"/>
      <c r="G22" s="41"/>
      <c r="H22" s="9"/>
      <c r="I22"/>
      <c r="J22"/>
      <c r="K22"/>
      <c r="L22" s="9"/>
      <c r="M22" s="9"/>
      <c r="O22"/>
      <c r="P22"/>
      <c r="Q22"/>
      <c r="R22"/>
      <c r="S22"/>
      <c r="T22"/>
      <c r="U22"/>
      <c r="V22"/>
      <c r="W22"/>
      <c r="X22"/>
      <c r="Y22"/>
    </row>
    <row r="23" spans="1:25" x14ac:dyDescent="0.2">
      <c r="A23" s="39" t="s">
        <v>32</v>
      </c>
      <c r="B23" s="39"/>
      <c r="C23" s="73">
        <v>5150</v>
      </c>
      <c r="D23" s="41"/>
      <c r="E23" s="73">
        <v>5288</v>
      </c>
      <c r="F23" s="41"/>
      <c r="G23" s="73">
        <v>4317</v>
      </c>
      <c r="H23" s="9"/>
      <c r="I23"/>
      <c r="J23"/>
      <c r="K23"/>
      <c r="L23" s="9"/>
      <c r="M23" s="9"/>
      <c r="N23"/>
      <c r="O23"/>
      <c r="P23"/>
      <c r="Q23"/>
      <c r="R23"/>
      <c r="S23"/>
      <c r="T23"/>
      <c r="U23"/>
      <c r="V23"/>
      <c r="W23"/>
      <c r="X23"/>
      <c r="Y23"/>
    </row>
    <row r="24" spans="1:25" x14ac:dyDescent="0.2">
      <c r="A24" s="43" t="s">
        <v>52</v>
      </c>
      <c r="B24" s="39"/>
      <c r="C24" s="74">
        <v>341</v>
      </c>
      <c r="D24" s="76"/>
      <c r="E24" s="74">
        <v>328</v>
      </c>
      <c r="F24" s="76"/>
      <c r="G24" s="74">
        <v>245</v>
      </c>
      <c r="H24" s="9"/>
      <c r="I24"/>
      <c r="J24"/>
      <c r="K24"/>
      <c r="L24"/>
      <c r="M24"/>
      <c r="N24" s="45"/>
      <c r="O24"/>
    </row>
    <row r="25" spans="1:25" s="39" customFormat="1" ht="5.0999999999999996" customHeight="1" x14ac:dyDescent="0.2">
      <c r="C25" s="41"/>
      <c r="D25" s="41"/>
      <c r="E25" s="41"/>
      <c r="F25" s="41"/>
      <c r="G25" s="41"/>
      <c r="H25" s="9"/>
      <c r="I25"/>
      <c r="J25"/>
      <c r="K25"/>
      <c r="L25"/>
      <c r="M25"/>
    </row>
    <row r="26" spans="1:25" ht="13.5" thickBot="1" x14ac:dyDescent="0.25">
      <c r="A26" s="39" t="s">
        <v>33</v>
      </c>
      <c r="B26" s="39"/>
      <c r="C26" s="75">
        <f>SUM(C23:C24)</f>
        <v>5491</v>
      </c>
      <c r="D26" s="41"/>
      <c r="E26" s="75">
        <f>SUM(E23:E24)</f>
        <v>5616</v>
      </c>
      <c r="F26" s="41"/>
      <c r="G26" s="75">
        <f>SUM(G23:G24)</f>
        <v>4562</v>
      </c>
      <c r="H26" s="9"/>
      <c r="I26"/>
      <c r="J26"/>
      <c r="K26"/>
      <c r="L26"/>
      <c r="M26"/>
    </row>
    <row r="27" spans="1:25" s="39" customFormat="1" ht="4.5" customHeight="1" thickTop="1" x14ac:dyDescent="0.2">
      <c r="C27" s="41"/>
      <c r="D27" s="41"/>
      <c r="E27" s="41"/>
      <c r="F27" s="41"/>
      <c r="G27" s="41"/>
      <c r="H27" s="9"/>
      <c r="I27"/>
      <c r="J27"/>
      <c r="K27"/>
      <c r="L27" s="9"/>
      <c r="M27"/>
    </row>
    <row r="28" spans="1:25" s="39" customFormat="1" x14ac:dyDescent="0.2">
      <c r="C28" s="41"/>
      <c r="D28" s="41"/>
      <c r="E28" s="41"/>
      <c r="F28" s="41"/>
      <c r="G28" s="41"/>
      <c r="H28" s="9"/>
      <c r="I28"/>
      <c r="J28"/>
      <c r="K28"/>
      <c r="L28" s="9"/>
      <c r="M28"/>
    </row>
    <row r="29" spans="1:25" ht="13.5" thickBot="1" x14ac:dyDescent="0.25">
      <c r="A29" s="43" t="s">
        <v>115</v>
      </c>
      <c r="B29" s="39"/>
      <c r="C29" s="75">
        <v>3086</v>
      </c>
      <c r="D29" s="76"/>
      <c r="E29" s="75">
        <v>285</v>
      </c>
      <c r="F29" s="76"/>
      <c r="G29" s="75">
        <v>-11825</v>
      </c>
      <c r="H29" s="9"/>
      <c r="I29"/>
      <c r="J29"/>
      <c r="K29"/>
      <c r="L29"/>
      <c r="M29"/>
      <c r="N29" s="39"/>
      <c r="O29" s="39"/>
      <c r="P29" s="39"/>
    </row>
    <row r="30" spans="1:25" s="39" customFormat="1" ht="4.5" customHeight="1" thickTop="1" x14ac:dyDescent="0.2">
      <c r="C30" s="77"/>
      <c r="D30" s="41"/>
      <c r="E30" s="77"/>
      <c r="F30" s="41"/>
      <c r="G30" s="77"/>
      <c r="H30" s="9"/>
      <c r="I30"/>
      <c r="J30"/>
      <c r="K30"/>
      <c r="L30" s="9"/>
      <c r="M30"/>
    </row>
    <row r="31" spans="1:25" s="39" customFormat="1" ht="9.9499999999999993" customHeight="1" x14ac:dyDescent="0.2">
      <c r="C31" s="41"/>
      <c r="D31" s="41"/>
      <c r="E31" s="41"/>
      <c r="F31" s="41"/>
      <c r="G31" s="41"/>
      <c r="H31" s="9"/>
      <c r="I31"/>
      <c r="J31"/>
      <c r="K31"/>
      <c r="L31" s="9"/>
      <c r="M31"/>
    </row>
    <row r="32" spans="1:25" s="39" customFormat="1" x14ac:dyDescent="0.2">
      <c r="A32" s="42" t="s">
        <v>36</v>
      </c>
      <c r="C32" s="41"/>
      <c r="D32" s="41"/>
      <c r="E32" s="41"/>
      <c r="F32" s="41"/>
      <c r="G32" s="41"/>
      <c r="H32" s="9"/>
      <c r="I32"/>
      <c r="J32"/>
      <c r="K32"/>
      <c r="L32" s="9"/>
      <c r="M32"/>
    </row>
    <row r="33" spans="1:15" ht="4.5" customHeight="1" x14ac:dyDescent="0.2">
      <c r="A33" s="39"/>
      <c r="B33" s="39"/>
      <c r="C33" s="41"/>
      <c r="D33" s="41"/>
      <c r="E33" s="41"/>
      <c r="F33" s="41"/>
      <c r="G33" s="41"/>
      <c r="H33" s="9"/>
      <c r="I33"/>
      <c r="J33"/>
      <c r="K33"/>
      <c r="L33" s="9"/>
      <c r="M33"/>
      <c r="N33" s="39"/>
    </row>
    <row r="34" spans="1:15" x14ac:dyDescent="0.2">
      <c r="A34" s="43" t="s">
        <v>55</v>
      </c>
      <c r="B34" s="39"/>
      <c r="C34" s="41">
        <v>573</v>
      </c>
      <c r="D34" s="41"/>
      <c r="E34" s="41">
        <v>599</v>
      </c>
      <c r="F34" s="41"/>
      <c r="G34" s="41">
        <v>643</v>
      </c>
      <c r="H34" s="9"/>
      <c r="I34"/>
      <c r="J34"/>
      <c r="K34"/>
      <c r="L34" s="9"/>
      <c r="M34"/>
      <c r="N34" s="39"/>
      <c r="O34" s="39"/>
    </row>
    <row r="35" spans="1:15" s="39" customFormat="1" ht="6" customHeight="1" x14ac:dyDescent="0.2">
      <c r="A35" s="43"/>
      <c r="C35" s="41"/>
      <c r="D35" s="41"/>
      <c r="E35" s="41"/>
      <c r="F35" s="41"/>
      <c r="G35" s="41"/>
      <c r="H35" s="9"/>
      <c r="I35"/>
      <c r="J35"/>
      <c r="K35"/>
      <c r="L35" s="9"/>
      <c r="M35"/>
    </row>
    <row r="36" spans="1:15" x14ac:dyDescent="0.2">
      <c r="A36" s="43" t="s">
        <v>92</v>
      </c>
      <c r="B36" s="39"/>
      <c r="C36" s="41">
        <v>616</v>
      </c>
      <c r="D36" s="41"/>
      <c r="E36" s="41">
        <v>610</v>
      </c>
      <c r="F36" s="41"/>
      <c r="G36" s="41">
        <v>562</v>
      </c>
      <c r="H36" s="9"/>
      <c r="I36"/>
      <c r="J36"/>
      <c r="K36"/>
      <c r="L36" s="9"/>
      <c r="M36"/>
      <c r="N36" s="39"/>
      <c r="O36" s="39"/>
    </row>
    <row r="37" spans="1:15" x14ac:dyDescent="0.2">
      <c r="C37" s="41"/>
      <c r="D37" s="41"/>
      <c r="E37" s="41"/>
      <c r="F37" s="41"/>
      <c r="G37" s="41"/>
      <c r="H37" s="9"/>
      <c r="I37" s="9"/>
      <c r="J37" s="41"/>
      <c r="K37" s="9"/>
      <c r="L37" s="9"/>
      <c r="M37"/>
    </row>
    <row r="38" spans="1:15" x14ac:dyDescent="0.2">
      <c r="C38" s="41"/>
      <c r="D38" s="41"/>
      <c r="E38" s="41"/>
      <c r="F38" s="41"/>
      <c r="G38" s="40"/>
      <c r="H38" s="9"/>
      <c r="I38"/>
      <c r="J38" s="41"/>
      <c r="K38" s="9"/>
      <c r="L38"/>
      <c r="M38"/>
    </row>
    <row r="39" spans="1:15" customFormat="1" x14ac:dyDescent="0.2">
      <c r="C39" s="9"/>
      <c r="D39" s="9"/>
      <c r="E39" s="9"/>
      <c r="F39" s="9"/>
      <c r="H39" s="9"/>
      <c r="J39" s="9"/>
      <c r="K39" s="9"/>
    </row>
    <row r="40" spans="1:15" customFormat="1" x14ac:dyDescent="0.2">
      <c r="D40" s="9"/>
      <c r="F40" s="9"/>
      <c r="H40" s="9"/>
      <c r="J40" s="9"/>
      <c r="K40" s="9"/>
    </row>
    <row r="41" spans="1:15" customFormat="1" x14ac:dyDescent="0.2">
      <c r="D41" s="9"/>
      <c r="F41" s="9"/>
      <c r="H41" s="9"/>
      <c r="J41" s="9"/>
    </row>
    <row r="42" spans="1:15" customFormat="1" x14ac:dyDescent="0.2">
      <c r="D42" s="9"/>
      <c r="F42" s="9"/>
      <c r="H42" s="9"/>
      <c r="J42" s="9"/>
      <c r="M42" s="9"/>
    </row>
    <row r="43" spans="1:15" customFormat="1" x14ac:dyDescent="0.2">
      <c r="A43" s="36"/>
      <c r="D43" s="9"/>
      <c r="F43" s="9"/>
      <c r="H43" s="9"/>
      <c r="J43" s="9"/>
      <c r="M43" s="9"/>
    </row>
    <row r="44" spans="1:15" customFormat="1" x14ac:dyDescent="0.2">
      <c r="A44" s="36"/>
      <c r="D44" s="9"/>
      <c r="F44" s="9"/>
      <c r="H44" s="9"/>
      <c r="J44" s="9"/>
    </row>
    <row r="45" spans="1:15" customFormat="1" x14ac:dyDescent="0.2">
      <c r="A45" s="36"/>
      <c r="D45" s="9"/>
      <c r="F45" s="9"/>
      <c r="H45" s="9"/>
      <c r="J45" s="9"/>
    </row>
    <row r="46" spans="1:15" customFormat="1" x14ac:dyDescent="0.2">
      <c r="A46" s="36"/>
      <c r="D46" s="9"/>
      <c r="F46" s="9"/>
      <c r="H46" s="9"/>
      <c r="J46" s="9"/>
    </row>
    <row r="47" spans="1:15" customFormat="1" x14ac:dyDescent="0.2">
      <c r="D47" s="9"/>
      <c r="F47" s="9"/>
      <c r="H47" s="9"/>
      <c r="J47" s="9"/>
    </row>
    <row r="48" spans="1:15" customFormat="1" x14ac:dyDescent="0.2">
      <c r="D48" s="9"/>
      <c r="F48" s="9"/>
      <c r="H48" s="9"/>
      <c r="J48" s="9"/>
    </row>
    <row r="49" spans="4:10" customFormat="1" x14ac:dyDescent="0.2">
      <c r="D49" s="9"/>
      <c r="F49" s="9"/>
      <c r="H49" s="9"/>
      <c r="J49" s="9"/>
    </row>
    <row r="50" spans="4:10" customFormat="1" x14ac:dyDescent="0.2">
      <c r="D50" s="9"/>
      <c r="F50" s="9"/>
      <c r="H50" s="9"/>
      <c r="J50" s="9"/>
    </row>
    <row r="51" spans="4:10" customFormat="1" x14ac:dyDescent="0.2">
      <c r="D51" s="9"/>
      <c r="F51" s="9"/>
      <c r="H51" s="9"/>
      <c r="J51" s="9"/>
    </row>
    <row r="52" spans="4:10" customFormat="1" x14ac:dyDescent="0.2">
      <c r="D52" s="9"/>
      <c r="F52" s="9"/>
      <c r="H52" s="9"/>
      <c r="J52" s="9"/>
    </row>
    <row r="53" spans="4:10" customFormat="1" x14ac:dyDescent="0.2">
      <c r="D53" s="9"/>
      <c r="F53" s="9"/>
      <c r="H53" s="9"/>
      <c r="J53" s="9"/>
    </row>
    <row r="54" spans="4:10" customFormat="1" x14ac:dyDescent="0.2">
      <c r="D54" s="9"/>
      <c r="F54" s="9"/>
      <c r="H54" s="9"/>
      <c r="J54" s="9"/>
    </row>
    <row r="55" spans="4:10" customFormat="1" x14ac:dyDescent="0.2">
      <c r="D55" s="9"/>
      <c r="F55" s="9"/>
      <c r="H55" s="9"/>
      <c r="J55" s="9"/>
    </row>
    <row r="56" spans="4:10" customFormat="1" x14ac:dyDescent="0.2">
      <c r="D56" s="9"/>
      <c r="F56" s="9"/>
      <c r="H56" s="9"/>
      <c r="J56" s="9"/>
    </row>
    <row r="57" spans="4:10" customFormat="1" x14ac:dyDescent="0.2">
      <c r="D57" s="9"/>
      <c r="F57" s="9"/>
      <c r="H57" s="9"/>
      <c r="J57" s="9"/>
    </row>
    <row r="58" spans="4:10" customFormat="1" x14ac:dyDescent="0.2">
      <c r="D58" s="9"/>
      <c r="F58" s="9"/>
      <c r="H58" s="9"/>
      <c r="J58" s="9"/>
    </row>
    <row r="59" spans="4:10" customFormat="1" x14ac:dyDescent="0.2">
      <c r="D59" s="9"/>
      <c r="F59" s="9"/>
      <c r="H59" s="9"/>
      <c r="J59" s="9"/>
    </row>
    <row r="60" spans="4:10" customFormat="1" x14ac:dyDescent="0.2">
      <c r="D60" s="9"/>
      <c r="F60" s="9"/>
      <c r="H60" s="9"/>
      <c r="J60" s="9"/>
    </row>
    <row r="61" spans="4:10" customFormat="1" x14ac:dyDescent="0.2">
      <c r="D61" s="9"/>
      <c r="F61" s="9"/>
      <c r="H61" s="9"/>
      <c r="J61" s="9"/>
    </row>
    <row r="62" spans="4:10" customFormat="1" x14ac:dyDescent="0.2">
      <c r="D62" s="9"/>
      <c r="F62" s="9"/>
      <c r="H62" s="9"/>
      <c r="J62" s="9"/>
    </row>
    <row r="63" spans="4:10" customFormat="1" x14ac:dyDescent="0.2">
      <c r="D63" s="9"/>
      <c r="F63" s="9"/>
      <c r="H63" s="9"/>
      <c r="J63" s="9"/>
    </row>
    <row r="64" spans="4:10" customFormat="1" x14ac:dyDescent="0.2">
      <c r="D64" s="9"/>
      <c r="F64" s="9"/>
      <c r="H64" s="9"/>
      <c r="J64" s="9"/>
    </row>
    <row r="65" spans="4:10" customFormat="1" x14ac:dyDescent="0.2">
      <c r="D65" s="9"/>
      <c r="F65" s="9"/>
      <c r="H65" s="9"/>
      <c r="J65" s="9"/>
    </row>
    <row r="66" spans="4:10" customFormat="1" x14ac:dyDescent="0.2">
      <c r="D66" s="9"/>
      <c r="F66" s="9"/>
      <c r="H66" s="9"/>
      <c r="J66" s="9"/>
    </row>
    <row r="67" spans="4:10" customFormat="1" x14ac:dyDescent="0.2">
      <c r="D67" s="9"/>
      <c r="F67" s="9"/>
      <c r="H67" s="9"/>
      <c r="J67" s="9"/>
    </row>
    <row r="68" spans="4:10" customFormat="1" x14ac:dyDescent="0.2">
      <c r="D68" s="9"/>
      <c r="F68" s="9"/>
      <c r="H68" s="9"/>
      <c r="J68" s="9"/>
    </row>
    <row r="69" spans="4:10" customFormat="1" x14ac:dyDescent="0.2">
      <c r="D69" s="9"/>
      <c r="F69" s="9"/>
      <c r="H69" s="9"/>
      <c r="J69" s="9"/>
    </row>
    <row r="70" spans="4:10" customFormat="1" x14ac:dyDescent="0.2">
      <c r="D70" s="9"/>
      <c r="F70" s="9"/>
      <c r="H70" s="9"/>
      <c r="J70" s="9"/>
    </row>
    <row r="71" spans="4:10" customFormat="1" x14ac:dyDescent="0.2">
      <c r="D71" s="9"/>
      <c r="F71" s="9"/>
      <c r="H71" s="9"/>
      <c r="J71" s="9"/>
    </row>
    <row r="72" spans="4:10" customFormat="1" x14ac:dyDescent="0.2">
      <c r="D72" s="9"/>
      <c r="F72" s="9"/>
      <c r="H72" s="9"/>
      <c r="J72" s="9"/>
    </row>
    <row r="73" spans="4:10" customFormat="1" x14ac:dyDescent="0.2">
      <c r="D73" s="9"/>
      <c r="F73" s="9"/>
      <c r="H73" s="9"/>
      <c r="J73" s="9"/>
    </row>
    <row r="74" spans="4:10" customFormat="1" x14ac:dyDescent="0.2">
      <c r="D74" s="9"/>
      <c r="F74" s="9"/>
      <c r="H74" s="9"/>
      <c r="J74" s="9"/>
    </row>
    <row r="75" spans="4:10" customFormat="1" x14ac:dyDescent="0.2">
      <c r="D75" s="9"/>
      <c r="F75" s="9"/>
      <c r="H75" s="9"/>
      <c r="J75" s="9"/>
    </row>
    <row r="76" spans="4:10" customFormat="1" x14ac:dyDescent="0.2">
      <c r="D76" s="9"/>
      <c r="F76" s="9"/>
      <c r="H76" s="9"/>
      <c r="J76" s="9"/>
    </row>
    <row r="77" spans="4:10" customFormat="1" x14ac:dyDescent="0.2">
      <c r="D77" s="9"/>
      <c r="F77" s="9"/>
      <c r="H77" s="9"/>
      <c r="J77" s="9"/>
    </row>
    <row r="78" spans="4:10" customFormat="1" x14ac:dyDescent="0.2">
      <c r="D78" s="9"/>
      <c r="F78" s="9"/>
      <c r="H78" s="9"/>
      <c r="J78" s="9"/>
    </row>
    <row r="79" spans="4:10" customFormat="1" x14ac:dyDescent="0.2">
      <c r="D79" s="9"/>
      <c r="F79" s="9"/>
      <c r="H79" s="9"/>
      <c r="J79" s="9"/>
    </row>
    <row r="80" spans="4:10" customFormat="1" x14ac:dyDescent="0.2">
      <c r="D80" s="9"/>
      <c r="F80" s="9"/>
      <c r="H80" s="9"/>
      <c r="J80" s="9"/>
    </row>
    <row r="81" spans="4:10" customFormat="1" x14ac:dyDescent="0.2">
      <c r="D81" s="9"/>
      <c r="F81" s="9"/>
      <c r="H81" s="9"/>
      <c r="J81" s="9"/>
    </row>
    <row r="82" spans="4:10" customFormat="1" x14ac:dyDescent="0.2">
      <c r="D82" s="9"/>
      <c r="F82" s="9"/>
      <c r="H82" s="9"/>
      <c r="J82" s="9"/>
    </row>
    <row r="83" spans="4:10" customFormat="1" x14ac:dyDescent="0.2">
      <c r="D83" s="9"/>
      <c r="F83" s="9"/>
      <c r="H83" s="9"/>
      <c r="J83" s="9"/>
    </row>
    <row r="84" spans="4:10" customFormat="1" x14ac:dyDescent="0.2">
      <c r="D84" s="9"/>
      <c r="F84" s="9"/>
      <c r="H84" s="9"/>
      <c r="J84" s="9"/>
    </row>
    <row r="85" spans="4:10" customFormat="1" x14ac:dyDescent="0.2">
      <c r="D85" s="9"/>
      <c r="F85" s="9"/>
      <c r="H85" s="9"/>
      <c r="J85" s="9"/>
    </row>
    <row r="86" spans="4:10" customFormat="1" x14ac:dyDescent="0.2">
      <c r="D86" s="9"/>
      <c r="F86" s="9"/>
      <c r="H86" s="9"/>
      <c r="J86" s="9"/>
    </row>
    <row r="87" spans="4:10" customFormat="1" x14ac:dyDescent="0.2">
      <c r="D87" s="9"/>
      <c r="F87" s="9"/>
      <c r="H87" s="9"/>
      <c r="J87" s="9"/>
    </row>
    <row r="88" spans="4:10" customFormat="1" x14ac:dyDescent="0.2">
      <c r="D88" s="9"/>
      <c r="F88" s="9"/>
      <c r="H88" s="9"/>
      <c r="J88" s="9"/>
    </row>
    <row r="89" spans="4:10" customFormat="1" x14ac:dyDescent="0.2">
      <c r="D89" s="9"/>
      <c r="F89" s="9"/>
      <c r="H89" s="9"/>
      <c r="J89" s="9"/>
    </row>
    <row r="90" spans="4:10" customFormat="1" x14ac:dyDescent="0.2">
      <c r="D90" s="9"/>
      <c r="F90" s="9"/>
      <c r="H90" s="9"/>
      <c r="J90" s="9"/>
    </row>
    <row r="91" spans="4:10" customFormat="1" x14ac:dyDescent="0.2">
      <c r="D91" s="9"/>
      <c r="F91" s="9"/>
      <c r="H91" s="9"/>
      <c r="J91" s="9"/>
    </row>
    <row r="92" spans="4:10" customFormat="1" x14ac:dyDescent="0.2">
      <c r="D92" s="9"/>
      <c r="F92" s="9"/>
      <c r="H92" s="9"/>
      <c r="J92" s="9"/>
    </row>
    <row r="93" spans="4:10" customFormat="1" x14ac:dyDescent="0.2">
      <c r="D93" s="9"/>
      <c r="F93" s="9"/>
      <c r="H93" s="9"/>
      <c r="J93" s="9"/>
    </row>
    <row r="94" spans="4:10" customFormat="1" x14ac:dyDescent="0.2">
      <c r="D94" s="9"/>
      <c r="F94" s="9"/>
      <c r="H94" s="9"/>
      <c r="J94" s="9"/>
    </row>
    <row r="95" spans="4:10" customFormat="1" x14ac:dyDescent="0.2">
      <c r="D95" s="9"/>
      <c r="F95" s="9"/>
      <c r="H95" s="9"/>
      <c r="J95" s="9"/>
    </row>
    <row r="96" spans="4:10" customFormat="1" x14ac:dyDescent="0.2">
      <c r="D96" s="9"/>
      <c r="F96" s="9"/>
      <c r="H96" s="9"/>
      <c r="J96" s="9"/>
    </row>
    <row r="97" spans="4:10" customFormat="1" x14ac:dyDescent="0.2">
      <c r="D97" s="9"/>
      <c r="F97" s="9"/>
      <c r="H97" s="9"/>
      <c r="J97" s="9"/>
    </row>
    <row r="98" spans="4:10" customFormat="1" x14ac:dyDescent="0.2">
      <c r="D98" s="9"/>
      <c r="F98" s="9"/>
      <c r="H98" s="9"/>
      <c r="J98" s="9"/>
    </row>
    <row r="99" spans="4:10" customFormat="1" x14ac:dyDescent="0.2">
      <c r="D99" s="9"/>
      <c r="F99" s="9"/>
      <c r="H99" s="9"/>
      <c r="J99" s="9"/>
    </row>
    <row r="100" spans="4:10" customFormat="1" x14ac:dyDescent="0.2">
      <c r="D100" s="9"/>
      <c r="F100" s="9"/>
      <c r="H100" s="9"/>
      <c r="J100" s="9"/>
    </row>
    <row r="101" spans="4:10" customFormat="1" x14ac:dyDescent="0.2">
      <c r="D101" s="9"/>
      <c r="F101" s="9"/>
      <c r="H101" s="9"/>
      <c r="J101" s="9"/>
    </row>
    <row r="102" spans="4:10" customFormat="1" x14ac:dyDescent="0.2">
      <c r="D102" s="9"/>
      <c r="F102" s="9"/>
      <c r="H102" s="9"/>
      <c r="J102" s="9"/>
    </row>
    <row r="103" spans="4:10" customFormat="1" x14ac:dyDescent="0.2">
      <c r="D103" s="9"/>
      <c r="F103" s="9"/>
      <c r="H103" s="9"/>
      <c r="J103" s="9"/>
    </row>
    <row r="104" spans="4:10" customFormat="1" x14ac:dyDescent="0.2">
      <c r="D104" s="9"/>
      <c r="F104" s="9"/>
      <c r="H104" s="9"/>
      <c r="J104" s="9"/>
    </row>
    <row r="105" spans="4:10" customFormat="1" x14ac:dyDescent="0.2">
      <c r="D105" s="9"/>
      <c r="F105" s="9"/>
      <c r="H105" s="9"/>
      <c r="J105" s="9"/>
    </row>
    <row r="106" spans="4:10" customFormat="1" x14ac:dyDescent="0.2">
      <c r="D106" s="9"/>
      <c r="F106" s="9"/>
      <c r="H106" s="9"/>
      <c r="J106" s="9"/>
    </row>
    <row r="107" spans="4:10" customFormat="1" x14ac:dyDescent="0.2">
      <c r="D107" s="9"/>
      <c r="F107" s="9"/>
      <c r="H107" s="9"/>
      <c r="J107" s="9"/>
    </row>
    <row r="108" spans="4:10" customFormat="1" x14ac:dyDescent="0.2">
      <c r="D108" s="9"/>
      <c r="F108" s="9"/>
      <c r="H108" s="9"/>
      <c r="J108" s="9"/>
    </row>
    <row r="109" spans="4:10" customFormat="1" x14ac:dyDescent="0.2">
      <c r="D109" s="9"/>
      <c r="F109" s="9"/>
      <c r="H109" s="9"/>
      <c r="J109" s="9"/>
    </row>
    <row r="110" spans="4:10" customFormat="1" x14ac:dyDescent="0.2">
      <c r="D110" s="9"/>
      <c r="F110" s="9"/>
      <c r="H110" s="9"/>
      <c r="J110" s="9"/>
    </row>
    <row r="111" spans="4:10" customFormat="1" x14ac:dyDescent="0.2">
      <c r="D111" s="9"/>
      <c r="F111" s="9"/>
      <c r="H111" s="9"/>
      <c r="J111" s="9"/>
    </row>
    <row r="112" spans="4:10" customFormat="1" x14ac:dyDescent="0.2">
      <c r="D112" s="9"/>
      <c r="F112" s="9"/>
      <c r="H112" s="9"/>
      <c r="J112" s="9"/>
    </row>
    <row r="113" spans="4:10" customFormat="1" x14ac:dyDescent="0.2">
      <c r="D113" s="9"/>
      <c r="F113" s="9"/>
      <c r="H113" s="9"/>
      <c r="J113" s="9"/>
    </row>
    <row r="114" spans="4:10" customFormat="1" x14ac:dyDescent="0.2">
      <c r="D114" s="9"/>
      <c r="F114" s="9"/>
      <c r="H114" s="9"/>
      <c r="J114" s="9"/>
    </row>
    <row r="115" spans="4:10" customFormat="1" x14ac:dyDescent="0.2">
      <c r="D115" s="9"/>
      <c r="F115" s="9"/>
      <c r="H115" s="9"/>
      <c r="J115" s="9"/>
    </row>
    <row r="116" spans="4:10" customFormat="1" x14ac:dyDescent="0.2">
      <c r="D116" s="9"/>
      <c r="F116" s="9"/>
      <c r="H116" s="9"/>
      <c r="J116" s="9"/>
    </row>
    <row r="117" spans="4:10" customFormat="1" x14ac:dyDescent="0.2">
      <c r="D117" s="9"/>
      <c r="F117" s="9"/>
      <c r="H117" s="9"/>
      <c r="J117" s="9"/>
    </row>
    <row r="118" spans="4:10" customFormat="1" x14ac:dyDescent="0.2">
      <c r="D118" s="9"/>
      <c r="F118" s="9"/>
      <c r="H118" s="9"/>
      <c r="J118" s="9"/>
    </row>
    <row r="119" spans="4:10" customFormat="1" x14ac:dyDescent="0.2">
      <c r="D119" s="9"/>
      <c r="F119" s="9"/>
      <c r="H119" s="9"/>
      <c r="J119" s="9"/>
    </row>
    <row r="120" spans="4:10" customFormat="1" x14ac:dyDescent="0.2">
      <c r="D120" s="9"/>
      <c r="F120" s="9"/>
      <c r="H120" s="9"/>
      <c r="J120" s="9"/>
    </row>
    <row r="121" spans="4:10" customFormat="1" x14ac:dyDescent="0.2">
      <c r="D121" s="9"/>
      <c r="F121" s="9"/>
      <c r="H121" s="9"/>
      <c r="J121" s="9"/>
    </row>
    <row r="122" spans="4:10" customFormat="1" x14ac:dyDescent="0.2">
      <c r="D122" s="9"/>
      <c r="F122" s="9"/>
      <c r="H122" s="9"/>
      <c r="J122" s="9"/>
    </row>
    <row r="123" spans="4:10" customFormat="1" x14ac:dyDescent="0.2">
      <c r="D123" s="9"/>
      <c r="F123" s="9"/>
      <c r="H123" s="9"/>
      <c r="J123" s="9"/>
    </row>
    <row r="124" spans="4:10" customFormat="1" x14ac:dyDescent="0.2">
      <c r="D124" s="9"/>
      <c r="F124" s="9"/>
      <c r="H124" s="9"/>
      <c r="J124" s="9"/>
    </row>
    <row r="125" spans="4:10" customFormat="1" x14ac:dyDescent="0.2">
      <c r="D125" s="9"/>
      <c r="F125" s="9"/>
      <c r="H125" s="9"/>
      <c r="J125" s="9"/>
    </row>
    <row r="126" spans="4:10" customFormat="1" x14ac:dyDescent="0.2">
      <c r="D126" s="9"/>
      <c r="F126" s="9"/>
      <c r="H126" s="9"/>
      <c r="J126" s="9"/>
    </row>
    <row r="127" spans="4:10" customFormat="1" x14ac:dyDescent="0.2">
      <c r="D127" s="9"/>
      <c r="F127" s="9"/>
      <c r="H127" s="9"/>
      <c r="J127" s="9"/>
    </row>
    <row r="128" spans="4:10" customFormat="1" x14ac:dyDescent="0.2">
      <c r="D128" s="9"/>
      <c r="F128" s="9"/>
      <c r="H128" s="9"/>
      <c r="J128" s="9"/>
    </row>
    <row r="129" spans="4:10" customFormat="1" x14ac:dyDescent="0.2">
      <c r="D129" s="9"/>
      <c r="F129" s="9"/>
      <c r="H129" s="9"/>
      <c r="J129" s="9"/>
    </row>
    <row r="130" spans="4:10" customFormat="1" x14ac:dyDescent="0.2">
      <c r="D130" s="9"/>
      <c r="F130" s="9"/>
      <c r="H130" s="9"/>
      <c r="J130" s="9"/>
    </row>
    <row r="131" spans="4:10" customFormat="1" x14ac:dyDescent="0.2">
      <c r="D131" s="9"/>
      <c r="F131" s="9"/>
      <c r="H131" s="9"/>
      <c r="J131" s="9"/>
    </row>
    <row r="132" spans="4:10" customFormat="1" x14ac:dyDescent="0.2">
      <c r="D132" s="9"/>
      <c r="F132" s="9"/>
      <c r="H132" s="9"/>
      <c r="J132" s="9"/>
    </row>
    <row r="133" spans="4:10" customFormat="1" x14ac:dyDescent="0.2">
      <c r="D133" s="9"/>
      <c r="F133" s="9"/>
      <c r="H133" s="9"/>
      <c r="J133" s="9"/>
    </row>
    <row r="134" spans="4:10" customFormat="1" x14ac:dyDescent="0.2">
      <c r="D134" s="9"/>
      <c r="F134" s="9"/>
      <c r="H134" s="9"/>
      <c r="J134" s="9"/>
    </row>
    <row r="135" spans="4:10" customFormat="1" x14ac:dyDescent="0.2">
      <c r="D135" s="9"/>
      <c r="F135" s="9"/>
      <c r="H135" s="9"/>
      <c r="J135" s="9"/>
    </row>
    <row r="136" spans="4:10" customFormat="1" x14ac:dyDescent="0.2">
      <c r="D136" s="9"/>
      <c r="F136" s="9"/>
      <c r="H136" s="9"/>
      <c r="J136" s="9"/>
    </row>
    <row r="137" spans="4:10" customFormat="1" x14ac:dyDescent="0.2">
      <c r="D137" s="9"/>
      <c r="F137" s="9"/>
      <c r="H137" s="9"/>
      <c r="J137" s="9"/>
    </row>
    <row r="138" spans="4:10" customFormat="1" x14ac:dyDescent="0.2">
      <c r="D138" s="9"/>
      <c r="F138" s="9"/>
      <c r="H138" s="9"/>
      <c r="J138" s="9"/>
    </row>
    <row r="139" spans="4:10" customFormat="1" x14ac:dyDescent="0.2">
      <c r="D139" s="9"/>
      <c r="F139" s="9"/>
      <c r="H139" s="9"/>
      <c r="J139" s="9"/>
    </row>
    <row r="140" spans="4:10" customFormat="1" x14ac:dyDescent="0.2">
      <c r="D140" s="9"/>
      <c r="F140" s="9"/>
      <c r="H140" s="9"/>
      <c r="J140" s="9"/>
    </row>
    <row r="141" spans="4:10" customFormat="1" x14ac:dyDescent="0.2">
      <c r="D141" s="9"/>
      <c r="F141" s="9"/>
      <c r="H141" s="9"/>
      <c r="J141" s="9"/>
    </row>
    <row r="142" spans="4:10" customFormat="1" x14ac:dyDescent="0.2">
      <c r="D142" s="9"/>
      <c r="F142" s="9"/>
      <c r="H142" s="9"/>
      <c r="J142" s="9"/>
    </row>
    <row r="143" spans="4:10" customFormat="1" x14ac:dyDescent="0.2">
      <c r="D143" s="9"/>
      <c r="F143" s="9"/>
      <c r="H143" s="9"/>
      <c r="J143" s="9"/>
    </row>
    <row r="144" spans="4:10" customFormat="1" x14ac:dyDescent="0.2">
      <c r="D144" s="9"/>
      <c r="F144" s="9"/>
      <c r="H144" s="9"/>
      <c r="J144" s="9"/>
    </row>
    <row r="145" spans="4:10" customFormat="1" x14ac:dyDescent="0.2">
      <c r="D145" s="9"/>
      <c r="F145" s="9"/>
      <c r="H145" s="9"/>
      <c r="J145" s="9"/>
    </row>
    <row r="146" spans="4:10" customFormat="1" x14ac:dyDescent="0.2">
      <c r="D146" s="9"/>
      <c r="F146" s="9"/>
      <c r="H146" s="9"/>
      <c r="J146" s="9"/>
    </row>
    <row r="147" spans="4:10" customFormat="1" x14ac:dyDescent="0.2">
      <c r="D147" s="9"/>
      <c r="F147" s="9"/>
      <c r="H147" s="9"/>
      <c r="J147" s="9"/>
    </row>
    <row r="148" spans="4:10" customFormat="1" x14ac:dyDescent="0.2">
      <c r="D148" s="9"/>
      <c r="F148" s="9"/>
      <c r="H148" s="9"/>
      <c r="J148" s="9"/>
    </row>
    <row r="149" spans="4:10" customFormat="1" x14ac:dyDescent="0.2">
      <c r="D149" s="9"/>
      <c r="F149" s="9"/>
      <c r="H149" s="9"/>
      <c r="J149" s="9"/>
    </row>
    <row r="150" spans="4:10" customFormat="1" x14ac:dyDescent="0.2">
      <c r="D150" s="9"/>
      <c r="F150" s="9"/>
      <c r="H150" s="9"/>
      <c r="J150" s="9"/>
    </row>
    <row r="151" spans="4:10" customFormat="1" x14ac:dyDescent="0.2">
      <c r="D151" s="9"/>
      <c r="F151" s="9"/>
      <c r="H151" s="9"/>
      <c r="J151" s="9"/>
    </row>
    <row r="152" spans="4:10" customFormat="1" x14ac:dyDescent="0.2">
      <c r="D152" s="9"/>
      <c r="F152" s="9"/>
      <c r="H152" s="9"/>
      <c r="J152" s="9"/>
    </row>
    <row r="153" spans="4:10" customFormat="1" x14ac:dyDescent="0.2">
      <c r="D153" s="9"/>
      <c r="F153" s="9"/>
      <c r="H153" s="9"/>
      <c r="J153" s="9"/>
    </row>
    <row r="154" spans="4:10" customFormat="1" x14ac:dyDescent="0.2">
      <c r="D154" s="9"/>
      <c r="F154" s="9"/>
      <c r="H154" s="9"/>
      <c r="J154" s="9"/>
    </row>
    <row r="155" spans="4:10" customFormat="1" x14ac:dyDescent="0.2">
      <c r="D155" s="9"/>
      <c r="F155" s="9"/>
      <c r="H155" s="9"/>
      <c r="J155" s="9"/>
    </row>
    <row r="156" spans="4:10" customFormat="1" x14ac:dyDescent="0.2">
      <c r="D156" s="9"/>
      <c r="F156" s="9"/>
      <c r="H156" s="9"/>
      <c r="J156" s="9"/>
    </row>
    <row r="157" spans="4:10" customFormat="1" x14ac:dyDescent="0.2">
      <c r="D157" s="9"/>
      <c r="F157" s="9"/>
      <c r="H157" s="9"/>
      <c r="J157" s="9"/>
    </row>
    <row r="158" spans="4:10" customFormat="1" x14ac:dyDescent="0.2">
      <c r="D158" s="9"/>
      <c r="F158" s="9"/>
      <c r="H158" s="9"/>
      <c r="J158" s="9"/>
    </row>
    <row r="159" spans="4:10" customFormat="1" x14ac:dyDescent="0.2">
      <c r="D159" s="9"/>
      <c r="F159" s="9"/>
      <c r="H159" s="9"/>
      <c r="J159" s="9"/>
    </row>
    <row r="160" spans="4:10" customFormat="1" x14ac:dyDescent="0.2">
      <c r="D160" s="9"/>
      <c r="F160" s="9"/>
      <c r="H160" s="9"/>
      <c r="J160" s="9"/>
    </row>
    <row r="161" spans="4:10" customFormat="1" x14ac:dyDescent="0.2">
      <c r="D161" s="9"/>
      <c r="F161" s="9"/>
      <c r="H161" s="9"/>
      <c r="J161" s="9"/>
    </row>
    <row r="162" spans="4:10" customFormat="1" x14ac:dyDescent="0.2">
      <c r="D162" s="9"/>
      <c r="F162" s="9"/>
      <c r="H162" s="9"/>
      <c r="J162" s="9"/>
    </row>
    <row r="163" spans="4:10" customFormat="1" x14ac:dyDescent="0.2">
      <c r="D163" s="9"/>
      <c r="F163" s="9"/>
      <c r="H163" s="9"/>
      <c r="J163" s="9"/>
    </row>
    <row r="164" spans="4:10" customFormat="1" x14ac:dyDescent="0.2">
      <c r="D164" s="9"/>
      <c r="F164" s="9"/>
      <c r="H164" s="9"/>
      <c r="J164" s="9"/>
    </row>
    <row r="165" spans="4:10" customFormat="1" x14ac:dyDescent="0.2">
      <c r="D165" s="9"/>
      <c r="F165" s="9"/>
      <c r="H165" s="9"/>
      <c r="J165" s="9"/>
    </row>
    <row r="166" spans="4:10" customFormat="1" x14ac:dyDescent="0.2">
      <c r="D166" s="9"/>
      <c r="F166" s="9"/>
      <c r="H166" s="9"/>
      <c r="J166" s="9"/>
    </row>
    <row r="167" spans="4:10" customFormat="1" x14ac:dyDescent="0.2">
      <c r="D167" s="9"/>
      <c r="F167" s="9"/>
      <c r="H167" s="9"/>
      <c r="J167" s="9"/>
    </row>
    <row r="168" spans="4:10" customFormat="1" x14ac:dyDescent="0.2">
      <c r="D168" s="9"/>
      <c r="F168" s="9"/>
      <c r="H168" s="9"/>
      <c r="J168" s="9"/>
    </row>
    <row r="169" spans="4:10" customFormat="1" x14ac:dyDescent="0.2">
      <c r="D169" s="9"/>
      <c r="F169" s="9"/>
      <c r="H169" s="9"/>
      <c r="J169" s="9"/>
    </row>
    <row r="170" spans="4:10" customFormat="1" x14ac:dyDescent="0.2">
      <c r="D170" s="9"/>
      <c r="F170" s="9"/>
      <c r="H170" s="9"/>
      <c r="J170" s="9"/>
    </row>
    <row r="171" spans="4:10" customFormat="1" x14ac:dyDescent="0.2">
      <c r="D171" s="9"/>
      <c r="F171" s="9"/>
      <c r="H171" s="9"/>
      <c r="J171" s="9"/>
    </row>
    <row r="172" spans="4:10" customFormat="1" x14ac:dyDescent="0.2">
      <c r="D172" s="9"/>
      <c r="F172" s="9"/>
      <c r="H172" s="9"/>
      <c r="J172" s="9"/>
    </row>
    <row r="173" spans="4:10" customFormat="1" x14ac:dyDescent="0.2">
      <c r="D173" s="9"/>
      <c r="F173" s="9"/>
      <c r="H173" s="9"/>
      <c r="J173" s="9"/>
    </row>
    <row r="174" spans="4:10" customFormat="1" x14ac:dyDescent="0.2">
      <c r="D174" s="9"/>
      <c r="F174" s="9"/>
      <c r="H174" s="9"/>
      <c r="J174" s="9"/>
    </row>
    <row r="175" spans="4:10" customFormat="1" x14ac:dyDescent="0.2">
      <c r="D175" s="9"/>
      <c r="F175" s="9"/>
      <c r="H175" s="9"/>
      <c r="J175" s="9"/>
    </row>
    <row r="176" spans="4:10" customFormat="1" x14ac:dyDescent="0.2">
      <c r="D176" s="9"/>
      <c r="F176" s="9"/>
      <c r="H176" s="9"/>
      <c r="J176" s="9"/>
    </row>
    <row r="177" spans="4:10" customFormat="1" x14ac:dyDescent="0.2">
      <c r="D177" s="9"/>
      <c r="F177" s="9"/>
      <c r="H177" s="9"/>
      <c r="J177" s="9"/>
    </row>
    <row r="178" spans="4:10" customFormat="1" x14ac:dyDescent="0.2">
      <c r="D178" s="9"/>
      <c r="F178" s="9"/>
      <c r="H178" s="9"/>
      <c r="J178" s="9"/>
    </row>
    <row r="179" spans="4:10" customFormat="1" x14ac:dyDescent="0.2">
      <c r="D179" s="9"/>
      <c r="F179" s="9"/>
      <c r="H179" s="9"/>
      <c r="J179" s="9"/>
    </row>
    <row r="180" spans="4:10" customFormat="1" x14ac:dyDescent="0.2">
      <c r="D180" s="9"/>
      <c r="F180" s="9"/>
      <c r="H180" s="9"/>
      <c r="J180" s="9"/>
    </row>
    <row r="181" spans="4:10" customFormat="1" x14ac:dyDescent="0.2">
      <c r="D181" s="9"/>
      <c r="F181" s="9"/>
      <c r="H181" s="9"/>
      <c r="J181" s="9"/>
    </row>
    <row r="182" spans="4:10" customFormat="1" x14ac:dyDescent="0.2">
      <c r="D182" s="9"/>
      <c r="F182" s="9"/>
      <c r="H182" s="9"/>
      <c r="J182" s="9"/>
    </row>
    <row r="183" spans="4:10" customFormat="1" x14ac:dyDescent="0.2">
      <c r="D183" s="9"/>
      <c r="F183" s="9"/>
      <c r="H183" s="9"/>
      <c r="J183" s="9"/>
    </row>
    <row r="184" spans="4:10" customFormat="1" x14ac:dyDescent="0.2">
      <c r="D184" s="9"/>
      <c r="F184" s="9"/>
      <c r="H184" s="9"/>
      <c r="J184" s="9"/>
    </row>
    <row r="185" spans="4:10" customFormat="1" x14ac:dyDescent="0.2">
      <c r="D185" s="9"/>
      <c r="F185" s="9"/>
      <c r="H185" s="9"/>
      <c r="J185" s="9"/>
    </row>
    <row r="186" spans="4:10" customFormat="1" x14ac:dyDescent="0.2">
      <c r="D186" s="9"/>
      <c r="F186" s="9"/>
      <c r="H186" s="9"/>
      <c r="J186" s="9"/>
    </row>
    <row r="187" spans="4:10" customFormat="1" x14ac:dyDescent="0.2">
      <c r="D187" s="9"/>
      <c r="F187" s="9"/>
      <c r="H187" s="9"/>
      <c r="J187" s="9"/>
    </row>
    <row r="188" spans="4:10" customFormat="1" x14ac:dyDescent="0.2">
      <c r="D188" s="9"/>
      <c r="F188" s="9"/>
      <c r="H188" s="9"/>
      <c r="J188" s="9"/>
    </row>
    <row r="189" spans="4:10" customFormat="1" x14ac:dyDescent="0.2">
      <c r="D189" s="9"/>
      <c r="F189" s="9"/>
      <c r="H189" s="9"/>
      <c r="J189" s="9"/>
    </row>
    <row r="190" spans="4:10" customFormat="1" x14ac:dyDescent="0.2">
      <c r="D190" s="9"/>
      <c r="F190" s="9"/>
      <c r="H190" s="9"/>
      <c r="J190" s="9"/>
    </row>
    <row r="191" spans="4:10" customFormat="1" x14ac:dyDescent="0.2">
      <c r="D191" s="9"/>
      <c r="F191" s="9"/>
      <c r="H191" s="9"/>
      <c r="J191" s="9"/>
    </row>
    <row r="192" spans="4:10" customFormat="1" x14ac:dyDescent="0.2">
      <c r="D192" s="9"/>
      <c r="F192" s="9"/>
      <c r="H192" s="9"/>
      <c r="J192" s="9"/>
    </row>
    <row r="193" spans="4:10" customFormat="1" x14ac:dyDescent="0.2">
      <c r="D193" s="9"/>
      <c r="F193" s="9"/>
      <c r="H193" s="9"/>
      <c r="J193" s="9"/>
    </row>
    <row r="194" spans="4:10" customFormat="1" x14ac:dyDescent="0.2">
      <c r="D194" s="9"/>
      <c r="F194" s="9"/>
      <c r="H194" s="9"/>
      <c r="J194" s="9"/>
    </row>
    <row r="195" spans="4:10" customFormat="1" x14ac:dyDescent="0.2">
      <c r="D195" s="9"/>
      <c r="F195" s="9"/>
      <c r="H195" s="9"/>
      <c r="J195" s="9"/>
    </row>
    <row r="196" spans="4:10" customFormat="1" x14ac:dyDescent="0.2">
      <c r="D196" s="9"/>
      <c r="F196" s="9"/>
      <c r="H196" s="9"/>
      <c r="J196" s="9"/>
    </row>
    <row r="197" spans="4:10" customFormat="1" x14ac:dyDescent="0.2">
      <c r="D197" s="9"/>
      <c r="F197" s="9"/>
      <c r="H197" s="9"/>
      <c r="J197" s="9"/>
    </row>
    <row r="198" spans="4:10" customFormat="1" x14ac:dyDescent="0.2">
      <c r="D198" s="9"/>
      <c r="F198" s="9"/>
      <c r="H198" s="9"/>
      <c r="J198" s="9"/>
    </row>
    <row r="199" spans="4:10" customFormat="1" x14ac:dyDescent="0.2">
      <c r="D199" s="9"/>
      <c r="F199" s="9"/>
      <c r="H199" s="9"/>
      <c r="J199" s="9"/>
    </row>
    <row r="200" spans="4:10" customFormat="1" x14ac:dyDescent="0.2">
      <c r="D200" s="9"/>
      <c r="F200" s="9"/>
      <c r="H200" s="9"/>
      <c r="J200" s="9"/>
    </row>
    <row r="201" spans="4:10" customFormat="1" x14ac:dyDescent="0.2">
      <c r="D201" s="9"/>
      <c r="F201" s="9"/>
      <c r="H201" s="9"/>
      <c r="J201" s="9"/>
    </row>
    <row r="202" spans="4:10" customFormat="1" x14ac:dyDescent="0.2">
      <c r="D202" s="9"/>
      <c r="F202" s="9"/>
      <c r="H202" s="9"/>
      <c r="J202" s="9"/>
    </row>
    <row r="203" spans="4:10" customFormat="1" x14ac:dyDescent="0.2">
      <c r="D203" s="9"/>
      <c r="F203" s="9"/>
      <c r="H203" s="9"/>
      <c r="J203" s="9"/>
    </row>
    <row r="204" spans="4:10" customFormat="1" x14ac:dyDescent="0.2">
      <c r="D204" s="9"/>
      <c r="F204" s="9"/>
      <c r="H204" s="9"/>
      <c r="J204" s="9"/>
    </row>
    <row r="205" spans="4:10" customFormat="1" x14ac:dyDescent="0.2">
      <c r="D205" s="9"/>
      <c r="F205" s="9"/>
      <c r="H205" s="9"/>
      <c r="J205" s="9"/>
    </row>
    <row r="206" spans="4:10" customFormat="1" x14ac:dyDescent="0.2">
      <c r="D206" s="9"/>
      <c r="F206" s="9"/>
      <c r="H206" s="9"/>
      <c r="J206" s="9"/>
    </row>
    <row r="207" spans="4:10" customFormat="1" x14ac:dyDescent="0.2">
      <c r="D207" s="9"/>
      <c r="F207" s="9"/>
      <c r="H207" s="9"/>
      <c r="J207" s="9"/>
    </row>
    <row r="208" spans="4:10" customFormat="1" x14ac:dyDescent="0.2">
      <c r="D208" s="9"/>
      <c r="F208" s="9"/>
      <c r="H208" s="9"/>
      <c r="J208" s="9"/>
    </row>
    <row r="209" spans="4:10" customFormat="1" x14ac:dyDescent="0.2">
      <c r="D209" s="9"/>
      <c r="F209" s="9"/>
      <c r="H209" s="9"/>
      <c r="J209" s="9"/>
    </row>
    <row r="210" spans="4:10" customFormat="1" x14ac:dyDescent="0.2">
      <c r="D210" s="9"/>
      <c r="F210" s="9"/>
      <c r="H210" s="9"/>
      <c r="J210" s="9"/>
    </row>
    <row r="211" spans="4:10" customFormat="1" x14ac:dyDescent="0.2">
      <c r="D211" s="9"/>
      <c r="F211" s="9"/>
      <c r="H211" s="9"/>
      <c r="J211" s="9"/>
    </row>
    <row r="212" spans="4:10" customFormat="1" x14ac:dyDescent="0.2">
      <c r="D212" s="9"/>
      <c r="F212" s="9"/>
      <c r="H212" s="9"/>
      <c r="J212" s="9"/>
    </row>
    <row r="213" spans="4:10" customFormat="1" x14ac:dyDescent="0.2">
      <c r="D213" s="9"/>
      <c r="F213" s="9"/>
      <c r="H213" s="9"/>
      <c r="J213" s="9"/>
    </row>
    <row r="214" spans="4:10" customFormat="1" x14ac:dyDescent="0.2">
      <c r="D214" s="9"/>
      <c r="F214" s="9"/>
      <c r="H214" s="9"/>
      <c r="J214" s="9"/>
    </row>
    <row r="215" spans="4:10" customFormat="1" x14ac:dyDescent="0.2">
      <c r="D215" s="9"/>
      <c r="F215" s="9"/>
      <c r="H215" s="9"/>
      <c r="J215" s="9"/>
    </row>
    <row r="216" spans="4:10" customFormat="1" x14ac:dyDescent="0.2">
      <c r="D216" s="9"/>
      <c r="F216" s="9"/>
      <c r="H216" s="9"/>
      <c r="J216" s="9"/>
    </row>
    <row r="217" spans="4:10" customFormat="1" x14ac:dyDescent="0.2">
      <c r="D217" s="9"/>
      <c r="F217" s="9"/>
      <c r="H217" s="9"/>
      <c r="J217" s="9"/>
    </row>
    <row r="218" spans="4:10" customFormat="1" x14ac:dyDescent="0.2">
      <c r="D218" s="9"/>
      <c r="F218" s="9"/>
      <c r="H218" s="9"/>
      <c r="J218" s="9"/>
    </row>
    <row r="219" spans="4:10" customFormat="1" x14ac:dyDescent="0.2">
      <c r="D219" s="9"/>
      <c r="F219" s="9"/>
      <c r="H219" s="9"/>
      <c r="J219" s="9"/>
    </row>
    <row r="220" spans="4:10" customFormat="1" x14ac:dyDescent="0.2">
      <c r="D220" s="9"/>
      <c r="F220" s="9"/>
      <c r="H220" s="9"/>
      <c r="J220" s="9"/>
    </row>
    <row r="221" spans="4:10" customFormat="1" x14ac:dyDescent="0.2">
      <c r="D221" s="9"/>
      <c r="F221" s="9"/>
      <c r="H221" s="9"/>
      <c r="J221" s="9"/>
    </row>
    <row r="222" spans="4:10" customFormat="1" x14ac:dyDescent="0.2">
      <c r="D222" s="9"/>
      <c r="F222" s="9"/>
      <c r="H222" s="9"/>
      <c r="J222" s="9"/>
    </row>
    <row r="223" spans="4:10" customFormat="1" x14ac:dyDescent="0.2">
      <c r="D223" s="9"/>
      <c r="F223" s="9"/>
      <c r="H223" s="9"/>
      <c r="J223" s="9"/>
    </row>
    <row r="224" spans="4:10" customFormat="1" x14ac:dyDescent="0.2">
      <c r="D224" s="9"/>
      <c r="F224" s="9"/>
      <c r="H224" s="9"/>
      <c r="J224" s="9"/>
    </row>
    <row r="225" spans="4:10" customFormat="1" x14ac:dyDescent="0.2">
      <c r="D225" s="9"/>
      <c r="F225" s="9"/>
      <c r="H225" s="9"/>
      <c r="J225" s="9"/>
    </row>
    <row r="226" spans="4:10" customFormat="1" x14ac:dyDescent="0.2">
      <c r="D226" s="9"/>
      <c r="F226" s="9"/>
      <c r="H226" s="9"/>
      <c r="J226" s="9"/>
    </row>
    <row r="227" spans="4:10" customFormat="1" x14ac:dyDescent="0.2">
      <c r="D227" s="9"/>
      <c r="F227" s="9"/>
      <c r="H227" s="9"/>
      <c r="J227" s="9"/>
    </row>
    <row r="228" spans="4:10" customFormat="1" x14ac:dyDescent="0.2">
      <c r="D228" s="9"/>
      <c r="F228" s="9"/>
      <c r="H228" s="9"/>
      <c r="J228" s="9"/>
    </row>
    <row r="229" spans="4:10" customFormat="1" x14ac:dyDescent="0.2">
      <c r="D229" s="9"/>
      <c r="F229" s="9"/>
      <c r="H229" s="9"/>
      <c r="J229" s="9"/>
    </row>
    <row r="230" spans="4:10" customFormat="1" x14ac:dyDescent="0.2">
      <c r="D230" s="9"/>
      <c r="F230" s="9"/>
      <c r="H230" s="9"/>
      <c r="J230" s="9"/>
    </row>
    <row r="231" spans="4:10" customFormat="1" x14ac:dyDescent="0.2">
      <c r="D231" s="9"/>
      <c r="F231" s="9"/>
      <c r="H231" s="9"/>
      <c r="J231" s="9"/>
    </row>
    <row r="232" spans="4:10" customFormat="1" x14ac:dyDescent="0.2">
      <c r="D232" s="9"/>
      <c r="F232" s="9"/>
      <c r="H232" s="9"/>
      <c r="J232" s="9"/>
    </row>
    <row r="233" spans="4:10" customFormat="1" x14ac:dyDescent="0.2">
      <c r="D233" s="9"/>
      <c r="F233" s="9"/>
      <c r="H233" s="9"/>
      <c r="J233" s="9"/>
    </row>
    <row r="234" spans="4:10" customFormat="1" x14ac:dyDescent="0.2">
      <c r="D234" s="9"/>
      <c r="F234" s="9"/>
      <c r="H234" s="9"/>
      <c r="J234" s="9"/>
    </row>
    <row r="235" spans="4:10" customFormat="1" x14ac:dyDescent="0.2">
      <c r="D235" s="9"/>
      <c r="F235" s="9"/>
      <c r="H235" s="9"/>
      <c r="J235" s="9"/>
    </row>
    <row r="236" spans="4:10" customFormat="1" x14ac:dyDescent="0.2">
      <c r="D236" s="9"/>
      <c r="F236" s="9"/>
      <c r="H236" s="9"/>
      <c r="J236" s="9"/>
    </row>
    <row r="237" spans="4:10" customFormat="1" x14ac:dyDescent="0.2">
      <c r="D237" s="9"/>
      <c r="F237" s="9"/>
      <c r="H237" s="9"/>
      <c r="J237" s="9"/>
    </row>
    <row r="238" spans="4:10" customFormat="1" x14ac:dyDescent="0.2">
      <c r="D238" s="9"/>
      <c r="F238" s="9"/>
      <c r="H238" s="9"/>
      <c r="J238" s="9"/>
    </row>
    <row r="239" spans="4:10" customFormat="1" x14ac:dyDescent="0.2">
      <c r="D239" s="9"/>
      <c r="F239" s="9"/>
      <c r="H239" s="9"/>
      <c r="J239" s="9"/>
    </row>
    <row r="240" spans="4:10" customFormat="1" x14ac:dyDescent="0.2">
      <c r="D240" s="9"/>
      <c r="F240" s="9"/>
      <c r="H240" s="9"/>
      <c r="J240" s="9"/>
    </row>
    <row r="241" spans="4:10" customFormat="1" x14ac:dyDescent="0.2">
      <c r="D241" s="9"/>
      <c r="F241" s="9"/>
      <c r="H241" s="9"/>
      <c r="J241" s="9"/>
    </row>
    <row r="242" spans="4:10" customFormat="1" x14ac:dyDescent="0.2">
      <c r="D242" s="9"/>
      <c r="F242" s="9"/>
      <c r="H242" s="9"/>
      <c r="J242" s="9"/>
    </row>
    <row r="243" spans="4:10" customFormat="1" x14ac:dyDescent="0.2">
      <c r="D243" s="9"/>
      <c r="F243" s="9"/>
      <c r="H243" s="9"/>
      <c r="J243" s="9"/>
    </row>
    <row r="244" spans="4:10" customFormat="1" x14ac:dyDescent="0.2">
      <c r="D244" s="9"/>
      <c r="F244" s="9"/>
      <c r="H244" s="9"/>
      <c r="J244" s="9"/>
    </row>
    <row r="245" spans="4:10" customFormat="1" x14ac:dyDescent="0.2">
      <c r="D245" s="9"/>
      <c r="F245" s="9"/>
      <c r="H245" s="9"/>
      <c r="J245" s="9"/>
    </row>
    <row r="246" spans="4:10" customFormat="1" x14ac:dyDescent="0.2">
      <c r="D246" s="9"/>
      <c r="F246" s="9"/>
      <c r="H246" s="9"/>
      <c r="J246" s="9"/>
    </row>
    <row r="247" spans="4:10" customFormat="1" x14ac:dyDescent="0.2">
      <c r="D247" s="9"/>
      <c r="F247" s="9"/>
      <c r="H247" s="9"/>
      <c r="J247" s="9"/>
    </row>
    <row r="248" spans="4:10" customFormat="1" x14ac:dyDescent="0.2">
      <c r="D248" s="9"/>
      <c r="F248" s="9"/>
      <c r="H248" s="9"/>
      <c r="J248" s="9"/>
    </row>
    <row r="249" spans="4:10" customFormat="1" x14ac:dyDescent="0.2">
      <c r="D249" s="9"/>
      <c r="F249" s="9"/>
      <c r="H249" s="9"/>
      <c r="J249" s="9"/>
    </row>
    <row r="250" spans="4:10" customFormat="1" x14ac:dyDescent="0.2">
      <c r="D250" s="9"/>
      <c r="F250" s="9"/>
      <c r="H250" s="9"/>
      <c r="J250" s="9"/>
    </row>
    <row r="251" spans="4:10" customFormat="1" x14ac:dyDescent="0.2">
      <c r="D251" s="9"/>
      <c r="F251" s="9"/>
      <c r="H251" s="9"/>
      <c r="J251" s="9"/>
    </row>
    <row r="252" spans="4:10" customFormat="1" x14ac:dyDescent="0.2">
      <c r="D252" s="9"/>
      <c r="F252" s="9"/>
      <c r="H252" s="9"/>
      <c r="J252" s="9"/>
    </row>
    <row r="253" spans="4:10" customFormat="1" x14ac:dyDescent="0.2">
      <c r="D253" s="9"/>
      <c r="F253" s="9"/>
      <c r="H253" s="9"/>
      <c r="J253" s="9"/>
    </row>
    <row r="254" spans="4:10" customFormat="1" x14ac:dyDescent="0.2">
      <c r="D254" s="9"/>
      <c r="F254" s="9"/>
      <c r="H254" s="9"/>
      <c r="J254" s="9"/>
    </row>
    <row r="255" spans="4:10" customFormat="1" x14ac:dyDescent="0.2">
      <c r="D255" s="9"/>
      <c r="F255" s="9"/>
      <c r="H255" s="9"/>
      <c r="J255" s="9"/>
    </row>
    <row r="256" spans="4:10" customFormat="1" x14ac:dyDescent="0.2">
      <c r="D256" s="9"/>
      <c r="F256" s="9"/>
      <c r="H256" s="9"/>
      <c r="J256" s="9"/>
    </row>
    <row r="257" spans="4:10" customFormat="1" x14ac:dyDescent="0.2">
      <c r="D257" s="9"/>
      <c r="F257" s="9"/>
      <c r="H257" s="9"/>
      <c r="J257" s="9"/>
    </row>
    <row r="258" spans="4:10" customFormat="1" x14ac:dyDescent="0.2">
      <c r="D258" s="9"/>
      <c r="F258" s="9"/>
      <c r="H258" s="9"/>
      <c r="J258" s="9"/>
    </row>
    <row r="259" spans="4:10" customFormat="1" x14ac:dyDescent="0.2">
      <c r="D259" s="9"/>
      <c r="F259" s="9"/>
      <c r="H259" s="9"/>
      <c r="J259" s="9"/>
    </row>
    <row r="260" spans="4:10" customFormat="1" x14ac:dyDescent="0.2">
      <c r="D260" s="9"/>
      <c r="F260" s="9"/>
      <c r="H260" s="9"/>
      <c r="J260" s="9"/>
    </row>
    <row r="261" spans="4:10" customFormat="1" x14ac:dyDescent="0.2">
      <c r="D261" s="9"/>
      <c r="F261" s="9"/>
      <c r="H261" s="9"/>
      <c r="J261" s="9"/>
    </row>
    <row r="262" spans="4:10" customFormat="1" x14ac:dyDescent="0.2">
      <c r="D262" s="9"/>
      <c r="F262" s="9"/>
      <c r="H262" s="9"/>
      <c r="J262" s="9"/>
    </row>
    <row r="263" spans="4:10" customFormat="1" x14ac:dyDescent="0.2">
      <c r="D263" s="9"/>
      <c r="F263" s="9"/>
      <c r="H263" s="9"/>
      <c r="J263" s="9"/>
    </row>
    <row r="264" spans="4:10" customFormat="1" x14ac:dyDescent="0.2">
      <c r="D264" s="9"/>
      <c r="F264" s="9"/>
      <c r="H264" s="9"/>
      <c r="J264" s="9"/>
    </row>
    <row r="265" spans="4:10" customFormat="1" x14ac:dyDescent="0.2">
      <c r="D265" s="9"/>
      <c r="F265" s="9"/>
      <c r="H265" s="9"/>
      <c r="J265" s="9"/>
    </row>
    <row r="266" spans="4:10" customFormat="1" x14ac:dyDescent="0.2">
      <c r="D266" s="9"/>
      <c r="F266" s="9"/>
      <c r="H266" s="9"/>
      <c r="J266" s="9"/>
    </row>
    <row r="267" spans="4:10" customFormat="1" x14ac:dyDescent="0.2">
      <c r="D267" s="9"/>
      <c r="F267" s="9"/>
      <c r="H267" s="9"/>
      <c r="J267" s="9"/>
    </row>
    <row r="268" spans="4:10" customFormat="1" x14ac:dyDescent="0.2">
      <c r="D268" s="9"/>
      <c r="F268" s="9"/>
      <c r="H268" s="9"/>
      <c r="J268" s="9"/>
    </row>
    <row r="269" spans="4:10" customFormat="1" x14ac:dyDescent="0.2">
      <c r="D269" s="9"/>
      <c r="F269" s="9"/>
      <c r="H269" s="9"/>
      <c r="J269" s="9"/>
    </row>
    <row r="270" spans="4:10" customFormat="1" x14ac:dyDescent="0.2">
      <c r="D270" s="9"/>
      <c r="F270" s="9"/>
      <c r="H270" s="9"/>
      <c r="J270" s="9"/>
    </row>
    <row r="271" spans="4:10" customFormat="1" x14ac:dyDescent="0.2">
      <c r="D271" s="9"/>
      <c r="F271" s="9"/>
      <c r="H271" s="9"/>
      <c r="J271" s="9"/>
    </row>
    <row r="272" spans="4:10" customFormat="1" x14ac:dyDescent="0.2">
      <c r="D272" s="9"/>
      <c r="F272" s="9"/>
      <c r="H272" s="9"/>
      <c r="J272" s="9"/>
    </row>
    <row r="273" spans="4:10" customFormat="1" x14ac:dyDescent="0.2">
      <c r="D273" s="9"/>
      <c r="F273" s="9"/>
      <c r="H273" s="9"/>
      <c r="J273" s="9"/>
    </row>
    <row r="274" spans="4:10" customFormat="1" x14ac:dyDescent="0.2">
      <c r="D274" s="9"/>
      <c r="F274" s="9"/>
      <c r="H274" s="9"/>
      <c r="J274" s="9"/>
    </row>
    <row r="275" spans="4:10" customFormat="1" x14ac:dyDescent="0.2">
      <c r="D275" s="9"/>
      <c r="F275" s="9"/>
      <c r="H275" s="9"/>
      <c r="J275" s="9"/>
    </row>
    <row r="276" spans="4:10" customFormat="1" x14ac:dyDescent="0.2">
      <c r="D276" s="9"/>
      <c r="F276" s="9"/>
      <c r="H276" s="9"/>
      <c r="J276" s="9"/>
    </row>
    <row r="277" spans="4:10" customFormat="1" x14ac:dyDescent="0.2">
      <c r="D277" s="9"/>
      <c r="F277" s="9"/>
      <c r="H277" s="9"/>
      <c r="J277" s="9"/>
    </row>
    <row r="278" spans="4:10" customFormat="1" x14ac:dyDescent="0.2">
      <c r="D278" s="9"/>
      <c r="F278" s="9"/>
      <c r="H278" s="9"/>
      <c r="J278" s="9"/>
    </row>
    <row r="279" spans="4:10" customFormat="1" x14ac:dyDescent="0.2">
      <c r="D279" s="9"/>
      <c r="F279" s="9"/>
      <c r="H279" s="9"/>
      <c r="J279" s="9"/>
    </row>
    <row r="280" spans="4:10" customFormat="1" x14ac:dyDescent="0.2">
      <c r="D280" s="9"/>
      <c r="F280" s="9"/>
      <c r="H280" s="9"/>
      <c r="J280" s="9"/>
    </row>
    <row r="281" spans="4:10" customFormat="1" x14ac:dyDescent="0.2">
      <c r="D281" s="9"/>
      <c r="F281" s="9"/>
      <c r="H281" s="9"/>
      <c r="J281" s="9"/>
    </row>
    <row r="282" spans="4:10" customFormat="1" x14ac:dyDescent="0.2">
      <c r="D282" s="9"/>
      <c r="F282" s="9"/>
      <c r="H282" s="9"/>
      <c r="J282" s="9"/>
    </row>
    <row r="283" spans="4:10" customFormat="1" x14ac:dyDescent="0.2">
      <c r="D283" s="9"/>
      <c r="F283" s="9"/>
      <c r="H283" s="9"/>
      <c r="J283" s="9"/>
    </row>
    <row r="284" spans="4:10" customFormat="1" x14ac:dyDescent="0.2">
      <c r="D284" s="9"/>
      <c r="F284" s="9"/>
      <c r="H284" s="9"/>
      <c r="J284" s="9"/>
    </row>
    <row r="285" spans="4:10" customFormat="1" x14ac:dyDescent="0.2">
      <c r="D285" s="9"/>
      <c r="F285" s="9"/>
      <c r="H285" s="9"/>
      <c r="J285" s="9"/>
    </row>
    <row r="286" spans="4:10" customFormat="1" x14ac:dyDescent="0.2">
      <c r="D286" s="9"/>
      <c r="F286" s="9"/>
      <c r="H286" s="9"/>
      <c r="J286" s="9"/>
    </row>
    <row r="287" spans="4:10" customFormat="1" x14ac:dyDescent="0.2">
      <c r="D287" s="9"/>
      <c r="F287" s="9"/>
      <c r="H287" s="9"/>
      <c r="J287" s="9"/>
    </row>
    <row r="288" spans="4:10" customFormat="1" x14ac:dyDescent="0.2">
      <c r="D288" s="9"/>
      <c r="F288" s="9"/>
      <c r="H288" s="9"/>
      <c r="J288" s="9"/>
    </row>
    <row r="289" spans="4:10" customFormat="1" x14ac:dyDescent="0.2">
      <c r="D289" s="9"/>
      <c r="F289" s="9"/>
      <c r="H289" s="9"/>
      <c r="J289" s="9"/>
    </row>
    <row r="290" spans="4:10" customFormat="1" x14ac:dyDescent="0.2">
      <c r="D290" s="9"/>
      <c r="F290" s="9"/>
      <c r="H290" s="9"/>
      <c r="J290" s="9"/>
    </row>
    <row r="291" spans="4:10" customFormat="1" x14ac:dyDescent="0.2">
      <c r="D291" s="9"/>
      <c r="F291" s="9"/>
      <c r="H291" s="9"/>
      <c r="J291" s="9"/>
    </row>
    <row r="292" spans="4:10" customFormat="1" x14ac:dyDescent="0.2">
      <c r="D292" s="9"/>
      <c r="F292" s="9"/>
      <c r="H292" s="9"/>
      <c r="J292" s="9"/>
    </row>
    <row r="293" spans="4:10" customFormat="1" x14ac:dyDescent="0.2">
      <c r="D293" s="9"/>
      <c r="F293" s="9"/>
      <c r="H293" s="9"/>
      <c r="J293" s="9"/>
    </row>
    <row r="294" spans="4:10" customFormat="1" x14ac:dyDescent="0.2">
      <c r="D294" s="9"/>
      <c r="F294" s="9"/>
      <c r="H294" s="9"/>
      <c r="J294" s="9"/>
    </row>
    <row r="295" spans="4:10" customFormat="1" x14ac:dyDescent="0.2">
      <c r="D295" s="9"/>
      <c r="F295" s="9"/>
      <c r="H295" s="9"/>
      <c r="J295" s="9"/>
    </row>
    <row r="296" spans="4:10" customFormat="1" x14ac:dyDescent="0.2">
      <c r="D296" s="9"/>
      <c r="F296" s="9"/>
      <c r="H296" s="9"/>
      <c r="J296" s="9"/>
    </row>
    <row r="297" spans="4:10" customFormat="1" x14ac:dyDescent="0.2">
      <c r="D297" s="9"/>
      <c r="F297" s="9"/>
      <c r="H297" s="9"/>
      <c r="J297" s="9"/>
    </row>
    <row r="298" spans="4:10" customFormat="1" x14ac:dyDescent="0.2">
      <c r="D298" s="9"/>
      <c r="F298" s="9"/>
      <c r="H298" s="9"/>
      <c r="J298" s="9"/>
    </row>
    <row r="299" spans="4:10" customFormat="1" x14ac:dyDescent="0.2">
      <c r="D299" s="9"/>
      <c r="F299" s="9"/>
      <c r="H299" s="9"/>
      <c r="J299" s="9"/>
    </row>
    <row r="300" spans="4:10" customFormat="1" x14ac:dyDescent="0.2">
      <c r="D300" s="9"/>
      <c r="F300" s="9"/>
      <c r="H300" s="9"/>
      <c r="J300" s="9"/>
    </row>
    <row r="301" spans="4:10" customFormat="1" x14ac:dyDescent="0.2">
      <c r="D301" s="9"/>
      <c r="F301" s="9"/>
      <c r="H301" s="9"/>
      <c r="J301" s="9"/>
    </row>
    <row r="302" spans="4:10" customFormat="1" x14ac:dyDescent="0.2">
      <c r="D302" s="9"/>
      <c r="F302" s="9"/>
      <c r="H302" s="9"/>
      <c r="J302" s="9"/>
    </row>
    <row r="303" spans="4:10" customFormat="1" x14ac:dyDescent="0.2">
      <c r="D303" s="9"/>
      <c r="F303" s="9"/>
      <c r="H303" s="9"/>
      <c r="J303" s="9"/>
    </row>
    <row r="304" spans="4:10" customFormat="1" x14ac:dyDescent="0.2">
      <c r="D304" s="9"/>
      <c r="F304" s="9"/>
      <c r="H304" s="9"/>
      <c r="J304" s="9"/>
    </row>
    <row r="305" spans="4:10" customFormat="1" x14ac:dyDescent="0.2">
      <c r="D305" s="9"/>
      <c r="F305" s="9"/>
      <c r="H305" s="9"/>
      <c r="J305" s="9"/>
    </row>
    <row r="306" spans="4:10" customFormat="1" x14ac:dyDescent="0.2">
      <c r="D306" s="9"/>
      <c r="F306" s="9"/>
      <c r="H306" s="9"/>
      <c r="J306" s="9"/>
    </row>
    <row r="307" spans="4:10" customFormat="1" x14ac:dyDescent="0.2">
      <c r="D307" s="9"/>
      <c r="F307" s="9"/>
      <c r="H307" s="9"/>
      <c r="J307" s="9"/>
    </row>
    <row r="308" spans="4:10" customFormat="1" x14ac:dyDescent="0.2">
      <c r="D308" s="9"/>
      <c r="F308" s="9"/>
      <c r="H308" s="9"/>
      <c r="J308" s="9"/>
    </row>
    <row r="309" spans="4:10" customFormat="1" x14ac:dyDescent="0.2">
      <c r="D309" s="9"/>
      <c r="F309" s="9"/>
      <c r="H309" s="9"/>
      <c r="J309" s="9"/>
    </row>
    <row r="310" spans="4:10" customFormat="1" x14ac:dyDescent="0.2">
      <c r="D310" s="9"/>
      <c r="F310" s="9"/>
      <c r="H310" s="9"/>
      <c r="J310" s="9"/>
    </row>
    <row r="311" spans="4:10" customFormat="1" x14ac:dyDescent="0.2">
      <c r="D311" s="9"/>
      <c r="F311" s="9"/>
      <c r="H311" s="9"/>
      <c r="J311" s="9"/>
    </row>
    <row r="312" spans="4:10" customFormat="1" x14ac:dyDescent="0.2">
      <c r="D312" s="9"/>
      <c r="F312" s="9"/>
      <c r="H312" s="9"/>
      <c r="J312" s="9"/>
    </row>
    <row r="313" spans="4:10" customFormat="1" x14ac:dyDescent="0.2">
      <c r="D313" s="9"/>
      <c r="F313" s="9"/>
      <c r="H313" s="9"/>
      <c r="J313" s="9"/>
    </row>
    <row r="314" spans="4:10" customFormat="1" x14ac:dyDescent="0.2">
      <c r="D314" s="9"/>
      <c r="F314" s="9"/>
      <c r="H314" s="9"/>
      <c r="J314" s="9"/>
    </row>
    <row r="315" spans="4:10" customFormat="1" x14ac:dyDescent="0.2">
      <c r="D315" s="9"/>
      <c r="F315" s="9"/>
      <c r="H315" s="9"/>
      <c r="J315" s="9"/>
    </row>
    <row r="316" spans="4:10" customFormat="1" x14ac:dyDescent="0.2">
      <c r="D316" s="9"/>
      <c r="F316" s="9"/>
      <c r="H316" s="9"/>
      <c r="J316" s="9"/>
    </row>
    <row r="317" spans="4:10" customFormat="1" x14ac:dyDescent="0.2">
      <c r="D317" s="9"/>
      <c r="F317" s="9"/>
      <c r="H317" s="9"/>
      <c r="J317" s="9"/>
    </row>
    <row r="318" spans="4:10" customFormat="1" x14ac:dyDescent="0.2">
      <c r="D318" s="9"/>
      <c r="F318" s="9"/>
      <c r="H318" s="9"/>
      <c r="J318" s="9"/>
    </row>
    <row r="319" spans="4:10" customFormat="1" x14ac:dyDescent="0.2">
      <c r="D319" s="9"/>
      <c r="F319" s="9"/>
      <c r="H319" s="9"/>
      <c r="J319" s="9"/>
    </row>
    <row r="320" spans="4:10" customFormat="1" x14ac:dyDescent="0.2">
      <c r="D320" s="9"/>
      <c r="F320" s="9"/>
      <c r="H320" s="9"/>
      <c r="J320" s="9"/>
    </row>
    <row r="321" spans="4:10" customFormat="1" x14ac:dyDescent="0.2">
      <c r="D321" s="9"/>
      <c r="F321" s="9"/>
      <c r="H321" s="9"/>
      <c r="J321" s="9"/>
    </row>
    <row r="322" spans="4:10" customFormat="1" x14ac:dyDescent="0.2">
      <c r="D322" s="9"/>
      <c r="F322" s="9"/>
      <c r="H322" s="9"/>
      <c r="J322" s="9"/>
    </row>
    <row r="323" spans="4:10" customFormat="1" x14ac:dyDescent="0.2">
      <c r="D323" s="9"/>
      <c r="F323" s="9"/>
      <c r="H323" s="9"/>
      <c r="J323" s="9"/>
    </row>
    <row r="324" spans="4:10" customFormat="1" x14ac:dyDescent="0.2">
      <c r="D324" s="9"/>
      <c r="F324" s="9"/>
      <c r="H324" s="9"/>
      <c r="J324" s="9"/>
    </row>
    <row r="325" spans="4:10" customFormat="1" x14ac:dyDescent="0.2">
      <c r="D325" s="9"/>
      <c r="F325" s="9"/>
      <c r="H325" s="9"/>
      <c r="J325" s="9"/>
    </row>
    <row r="326" spans="4:10" customFormat="1" x14ac:dyDescent="0.2">
      <c r="D326" s="9"/>
      <c r="F326" s="9"/>
      <c r="H326" s="9"/>
      <c r="J326" s="9"/>
    </row>
    <row r="327" spans="4:10" customFormat="1" x14ac:dyDescent="0.2">
      <c r="D327" s="9"/>
      <c r="F327" s="9"/>
      <c r="H327" s="9"/>
      <c r="J327" s="9"/>
    </row>
    <row r="328" spans="4:10" customFormat="1" x14ac:dyDescent="0.2">
      <c r="D328" s="9"/>
      <c r="F328" s="9"/>
      <c r="H328" s="9"/>
      <c r="J328" s="9"/>
    </row>
    <row r="329" spans="4:10" customFormat="1" x14ac:dyDescent="0.2">
      <c r="D329" s="9"/>
      <c r="F329" s="9"/>
      <c r="H329" s="9"/>
      <c r="J329" s="9"/>
    </row>
    <row r="330" spans="4:10" customFormat="1" x14ac:dyDescent="0.2">
      <c r="D330" s="9"/>
      <c r="F330" s="9"/>
      <c r="H330" s="9"/>
      <c r="J330" s="9"/>
    </row>
    <row r="331" spans="4:10" customFormat="1" x14ac:dyDescent="0.2">
      <c r="D331" s="9"/>
      <c r="F331" s="9"/>
      <c r="H331" s="9"/>
      <c r="J331" s="9"/>
    </row>
    <row r="332" spans="4:10" customFormat="1" x14ac:dyDescent="0.2">
      <c r="D332" s="9"/>
      <c r="F332" s="9"/>
      <c r="H332" s="9"/>
      <c r="J332" s="9"/>
    </row>
    <row r="333" spans="4:10" customFormat="1" x14ac:dyDescent="0.2">
      <c r="D333" s="9"/>
      <c r="F333" s="9"/>
      <c r="H333" s="9"/>
      <c r="J333" s="9"/>
    </row>
    <row r="334" spans="4:10" customFormat="1" x14ac:dyDescent="0.2">
      <c r="D334" s="9"/>
      <c r="F334" s="9"/>
      <c r="H334" s="9"/>
      <c r="J334" s="9"/>
    </row>
    <row r="335" spans="4:10" customFormat="1" x14ac:dyDescent="0.2">
      <c r="D335" s="9"/>
      <c r="F335" s="9"/>
      <c r="H335" s="9"/>
      <c r="J335" s="9"/>
    </row>
    <row r="336" spans="4:10" customFormat="1" x14ac:dyDescent="0.2">
      <c r="D336" s="9"/>
      <c r="F336" s="9"/>
      <c r="H336" s="9"/>
      <c r="J336" s="9"/>
    </row>
    <row r="337" spans="4:10" customFormat="1" x14ac:dyDescent="0.2">
      <c r="D337" s="9"/>
      <c r="F337" s="9"/>
      <c r="H337" s="9"/>
      <c r="J337" s="9"/>
    </row>
    <row r="338" spans="4:10" customFormat="1" x14ac:dyDescent="0.2">
      <c r="D338" s="9"/>
      <c r="F338" s="9"/>
      <c r="H338" s="9"/>
      <c r="J338" s="9"/>
    </row>
    <row r="339" spans="4:10" customFormat="1" x14ac:dyDescent="0.2">
      <c r="D339" s="9"/>
      <c r="F339" s="9"/>
      <c r="H339" s="9"/>
      <c r="J339" s="9"/>
    </row>
  </sheetData>
  <mergeCells count="5">
    <mergeCell ref="C6:G6"/>
    <mergeCell ref="A1:G1"/>
    <mergeCell ref="A2:G2"/>
    <mergeCell ref="A3:G3"/>
    <mergeCell ref="A4:G4"/>
  </mergeCells>
  <pageMargins left="0.5" right="0.25" top="0.5" bottom="0.5" header="0.5" footer="0.5"/>
  <pageSetup orientation="landscape" r:id="rId1"/>
  <headerFooter alignWithMargins="0"/>
  <rowBreaks count="3" manualBreakCount="3">
    <brk id="37" max="16383" man="1"/>
    <brk id="84" max="16383" man="1"/>
    <brk id="1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R124"/>
  <sheetViews>
    <sheetView workbookViewId="0">
      <selection activeCell="N25" sqref="N24:N25"/>
    </sheetView>
  </sheetViews>
  <sheetFormatPr defaultRowHeight="12.75" x14ac:dyDescent="0.2"/>
  <cols>
    <col min="1" max="2" width="3.5703125" style="21" customWidth="1"/>
    <col min="3" max="3" width="77.7109375" style="21" customWidth="1"/>
    <col min="4" max="4" width="1.7109375" style="24" customWidth="1"/>
    <col min="5" max="5" width="14.7109375" style="24" customWidth="1"/>
    <col min="6" max="6" width="1.7109375" style="24" customWidth="1"/>
    <col min="7" max="7" width="14.7109375" style="24" customWidth="1"/>
    <col min="8" max="8" width="1.7109375" style="24" customWidth="1"/>
    <col min="9" max="9" width="14.7109375" style="24" customWidth="1"/>
    <col min="10" max="10" width="5.7109375" style="24" customWidth="1"/>
    <col min="11" max="11" width="14.7109375" style="24" customWidth="1"/>
    <col min="12" max="12" width="1.7109375" style="21" customWidth="1"/>
    <col min="13" max="13" width="14.7109375" style="24" customWidth="1"/>
    <col min="14" max="14" width="15.28515625" style="21" customWidth="1"/>
    <col min="15" max="15" width="13.7109375" style="21" customWidth="1"/>
    <col min="16" max="16" width="3" style="22" customWidth="1"/>
    <col min="17" max="17" width="13.7109375" style="22" customWidth="1"/>
    <col min="18" max="16384" width="9.140625" style="21"/>
  </cols>
  <sheetData>
    <row r="1" spans="1:18" x14ac:dyDescent="0.2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09"/>
      <c r="K1" s="109"/>
      <c r="L1" s="109"/>
      <c r="M1" s="109"/>
      <c r="N1" s="24"/>
      <c r="O1" s="24"/>
      <c r="R1" s="24"/>
    </row>
    <row r="2" spans="1:18" x14ac:dyDescent="0.2">
      <c r="A2" s="137" t="s">
        <v>38</v>
      </c>
      <c r="B2" s="137"/>
      <c r="C2" s="137"/>
      <c r="D2" s="137"/>
      <c r="E2" s="137"/>
      <c r="F2" s="137"/>
      <c r="G2" s="137"/>
      <c r="H2" s="137"/>
      <c r="I2" s="137"/>
      <c r="J2" s="109"/>
      <c r="K2" s="109"/>
      <c r="L2" s="109"/>
      <c r="M2" s="109"/>
      <c r="N2" s="24"/>
      <c r="O2" s="24"/>
      <c r="R2" s="24"/>
    </row>
    <row r="3" spans="1:18" x14ac:dyDescent="0.2">
      <c r="A3" s="137" t="s">
        <v>28</v>
      </c>
      <c r="B3" s="137"/>
      <c r="C3" s="137"/>
      <c r="D3" s="137"/>
      <c r="E3" s="137"/>
      <c r="F3" s="137"/>
      <c r="G3" s="137"/>
      <c r="H3" s="137"/>
      <c r="I3" s="137"/>
      <c r="J3" s="109"/>
      <c r="K3" s="109"/>
      <c r="L3" s="109"/>
      <c r="M3" s="109"/>
      <c r="N3" s="24"/>
      <c r="O3" s="24"/>
      <c r="R3" s="24"/>
    </row>
    <row r="4" spans="1:18" x14ac:dyDescent="0.2">
      <c r="A4" s="137" t="s">
        <v>13</v>
      </c>
      <c r="B4" s="137"/>
      <c r="C4" s="137"/>
      <c r="D4" s="137"/>
      <c r="E4" s="137"/>
      <c r="F4" s="137"/>
      <c r="G4" s="137"/>
      <c r="H4" s="137"/>
      <c r="I4" s="137"/>
      <c r="J4" s="109"/>
      <c r="K4" s="109"/>
      <c r="L4" s="109"/>
      <c r="M4" s="109"/>
      <c r="N4" s="24"/>
      <c r="O4" s="24"/>
      <c r="R4" s="24"/>
    </row>
    <row r="5" spans="1:18" x14ac:dyDescent="0.2">
      <c r="C5" s="24"/>
      <c r="E5" s="128"/>
      <c r="F5" s="21"/>
      <c r="G5" s="21"/>
      <c r="H5" s="21"/>
      <c r="J5" s="21"/>
      <c r="K5"/>
      <c r="L5"/>
      <c r="M5"/>
      <c r="N5" s="24"/>
      <c r="O5" s="24"/>
      <c r="P5" s="23"/>
      <c r="Q5" s="23"/>
      <c r="R5" s="24"/>
    </row>
    <row r="6" spans="1:18" x14ac:dyDescent="0.2">
      <c r="C6" s="24"/>
      <c r="E6" s="139" t="s">
        <v>26</v>
      </c>
      <c r="F6" s="139"/>
      <c r="G6" s="139"/>
      <c r="H6" s="139"/>
      <c r="I6" s="139"/>
      <c r="J6" s="128"/>
      <c r="K6"/>
      <c r="L6"/>
      <c r="M6"/>
      <c r="N6" s="24"/>
      <c r="O6" s="24"/>
      <c r="P6" s="23"/>
      <c r="Q6" s="23"/>
      <c r="R6" s="24"/>
    </row>
    <row r="7" spans="1:18" x14ac:dyDescent="0.2">
      <c r="C7" s="24"/>
      <c r="E7" s="128"/>
      <c r="F7" s="128"/>
      <c r="G7" s="128"/>
      <c r="H7" s="128"/>
      <c r="I7" s="128"/>
      <c r="J7" s="128"/>
      <c r="K7"/>
      <c r="L7"/>
      <c r="M7"/>
      <c r="N7" s="24"/>
      <c r="O7" s="24"/>
      <c r="P7" s="23"/>
      <c r="Q7" s="23"/>
      <c r="R7" s="24"/>
    </row>
    <row r="8" spans="1:18" x14ac:dyDescent="0.2">
      <c r="C8" s="24"/>
      <c r="E8" s="128" t="s">
        <v>44</v>
      </c>
      <c r="F8" s="128"/>
      <c r="G8" s="128" t="s">
        <v>89</v>
      </c>
      <c r="H8" s="128"/>
      <c r="I8" s="128" t="s">
        <v>44</v>
      </c>
      <c r="J8" s="128"/>
      <c r="K8"/>
      <c r="L8"/>
      <c r="M8"/>
      <c r="N8" s="24"/>
      <c r="O8" s="24"/>
      <c r="P8" s="23"/>
      <c r="Q8" s="23"/>
      <c r="R8" s="24"/>
    </row>
    <row r="9" spans="1:18" x14ac:dyDescent="0.2">
      <c r="C9" s="24"/>
      <c r="E9" s="129">
        <v>2020</v>
      </c>
      <c r="F9" s="128"/>
      <c r="G9" s="129">
        <v>2019</v>
      </c>
      <c r="H9" s="128"/>
      <c r="I9" s="129">
        <v>2019</v>
      </c>
      <c r="J9" s="128"/>
      <c r="K9"/>
      <c r="L9"/>
      <c r="M9"/>
      <c r="N9" s="24"/>
      <c r="O9" s="24"/>
      <c r="P9" s="23"/>
      <c r="Q9" s="23"/>
      <c r="R9" s="24"/>
    </row>
    <row r="10" spans="1:18" ht="6" customHeight="1" x14ac:dyDescent="0.2">
      <c r="C10" s="57"/>
      <c r="I10" s="78"/>
      <c r="K10"/>
      <c r="L10"/>
      <c r="M10"/>
      <c r="N10" s="24"/>
      <c r="O10" s="24"/>
      <c r="R10" s="24"/>
    </row>
    <row r="11" spans="1:18" s="26" customFormat="1" x14ac:dyDescent="0.2">
      <c r="A11" s="25" t="s">
        <v>72</v>
      </c>
      <c r="B11" s="25"/>
      <c r="C11" s="25"/>
      <c r="K11"/>
      <c r="L11"/>
      <c r="M11"/>
      <c r="N11" s="24"/>
      <c r="O11" s="24"/>
      <c r="P11" s="27"/>
      <c r="Q11" s="27"/>
    </row>
    <row r="12" spans="1:18" s="28" customFormat="1" x14ac:dyDescent="0.2">
      <c r="B12" s="132" t="s">
        <v>124</v>
      </c>
      <c r="E12" s="79">
        <v>-5257</v>
      </c>
      <c r="F12" s="79"/>
      <c r="G12" s="79">
        <v>2458</v>
      </c>
      <c r="H12" s="79"/>
      <c r="I12" s="79">
        <v>-8559</v>
      </c>
      <c r="J12" s="79"/>
      <c r="K12"/>
      <c r="L12"/>
      <c r="M12"/>
      <c r="N12" s="24"/>
      <c r="O12" s="24"/>
      <c r="P12" s="29"/>
      <c r="Q12" s="29"/>
    </row>
    <row r="13" spans="1:18" s="28" customFormat="1" ht="6" customHeight="1" x14ac:dyDescent="0.2">
      <c r="E13" s="80"/>
      <c r="F13" s="80"/>
      <c r="G13" s="80"/>
      <c r="H13" s="80"/>
      <c r="I13" s="80"/>
      <c r="J13" s="80"/>
      <c r="K13"/>
      <c r="L13"/>
      <c r="M13"/>
      <c r="N13" s="24"/>
      <c r="O13" s="24"/>
      <c r="P13" s="29"/>
      <c r="Q13" s="29"/>
    </row>
    <row r="14" spans="1:18" s="26" customFormat="1" ht="12.75" customHeight="1" x14ac:dyDescent="0.2">
      <c r="B14" s="138" t="s">
        <v>112</v>
      </c>
      <c r="C14" s="138"/>
      <c r="E14" s="81"/>
      <c r="F14" s="81"/>
      <c r="G14" s="81"/>
      <c r="H14" s="81"/>
      <c r="I14" s="81"/>
      <c r="J14" s="81"/>
      <c r="K14"/>
      <c r="L14"/>
      <c r="M14"/>
      <c r="N14" s="24"/>
      <c r="O14" s="24"/>
      <c r="P14" s="29"/>
      <c r="Q14" s="29"/>
    </row>
    <row r="15" spans="1:18" s="26" customFormat="1" x14ac:dyDescent="0.2">
      <c r="B15" s="30"/>
      <c r="C15" s="30" t="s">
        <v>40</v>
      </c>
      <c r="E15" s="81">
        <v>5491</v>
      </c>
      <c r="F15" s="81"/>
      <c r="G15" s="81">
        <v>5616</v>
      </c>
      <c r="H15" s="81"/>
      <c r="I15" s="81">
        <v>4562</v>
      </c>
      <c r="J15" s="81"/>
      <c r="K15"/>
      <c r="L15"/>
      <c r="M15"/>
      <c r="N15" s="110"/>
      <c r="O15" s="24"/>
      <c r="P15" s="29"/>
      <c r="Q15" s="29"/>
    </row>
    <row r="16" spans="1:18" s="26" customFormat="1" x14ac:dyDescent="0.2">
      <c r="B16" s="30"/>
      <c r="C16" s="30" t="s">
        <v>39</v>
      </c>
      <c r="E16" s="81">
        <v>5064</v>
      </c>
      <c r="F16" s="81"/>
      <c r="G16" s="81">
        <v>3315</v>
      </c>
      <c r="H16" s="81"/>
      <c r="I16" s="81">
        <v>3456</v>
      </c>
      <c r="J16" s="81"/>
      <c r="K16"/>
      <c r="L16"/>
      <c r="M16"/>
      <c r="N16" s="24"/>
      <c r="O16" s="24"/>
      <c r="P16" s="29"/>
      <c r="Q16" s="29"/>
    </row>
    <row r="17" spans="2:17" s="26" customFormat="1" x14ac:dyDescent="0.2">
      <c r="B17" s="30"/>
      <c r="C17" s="30" t="s">
        <v>127</v>
      </c>
      <c r="E17" s="81">
        <v>-397</v>
      </c>
      <c r="F17" s="81"/>
      <c r="G17" s="81">
        <v>79</v>
      </c>
      <c r="H17" s="81"/>
      <c r="I17" s="81">
        <v>10</v>
      </c>
      <c r="J17" s="81"/>
      <c r="K17"/>
      <c r="L17"/>
      <c r="M17"/>
      <c r="N17" s="24"/>
      <c r="O17" s="24"/>
      <c r="P17" s="29"/>
      <c r="Q17" s="29"/>
    </row>
    <row r="18" spans="2:17" s="26" customFormat="1" x14ac:dyDescent="0.2">
      <c r="B18" s="30"/>
      <c r="C18" s="30" t="s">
        <v>53</v>
      </c>
      <c r="E18" s="81">
        <v>-44</v>
      </c>
      <c r="F18" s="81"/>
      <c r="G18" s="81">
        <v>300</v>
      </c>
      <c r="H18" s="81"/>
      <c r="I18" s="81">
        <v>-51</v>
      </c>
      <c r="J18" s="81"/>
      <c r="K18"/>
      <c r="L18"/>
      <c r="M18"/>
      <c r="N18" s="24"/>
      <c r="O18" s="24"/>
      <c r="P18" s="29"/>
      <c r="Q18" s="29"/>
    </row>
    <row r="19" spans="2:17" s="26" customFormat="1" x14ac:dyDescent="0.2">
      <c r="B19" s="30"/>
      <c r="C19" s="30" t="s">
        <v>108</v>
      </c>
      <c r="E19" s="81">
        <v>0</v>
      </c>
      <c r="F19" s="81"/>
      <c r="G19" s="81">
        <v>0</v>
      </c>
      <c r="H19" s="81"/>
      <c r="I19" s="81">
        <v>-30</v>
      </c>
      <c r="J19" s="81"/>
      <c r="K19"/>
      <c r="L19"/>
      <c r="M19"/>
      <c r="N19" s="24"/>
      <c r="O19" s="24"/>
      <c r="P19" s="29"/>
      <c r="Q19" s="29"/>
    </row>
    <row r="20" spans="2:17" s="26" customFormat="1" x14ac:dyDescent="0.2">
      <c r="B20" s="30"/>
      <c r="C20" s="30" t="s">
        <v>118</v>
      </c>
      <c r="E20" s="81">
        <v>158</v>
      </c>
      <c r="F20" s="81"/>
      <c r="G20" s="81">
        <v>519</v>
      </c>
      <c r="H20" s="81"/>
      <c r="I20" s="81">
        <v>257</v>
      </c>
      <c r="J20" s="81"/>
      <c r="K20"/>
      <c r="L20"/>
      <c r="M20"/>
      <c r="N20" s="24"/>
      <c r="O20" s="24"/>
      <c r="P20" s="29"/>
      <c r="Q20" s="29"/>
    </row>
    <row r="21" spans="2:17" s="26" customFormat="1" x14ac:dyDescent="0.2">
      <c r="B21" s="30"/>
      <c r="C21" s="30" t="s">
        <v>101</v>
      </c>
      <c r="E21" s="81">
        <v>0</v>
      </c>
      <c r="F21" s="81"/>
      <c r="G21" s="81">
        <v>1</v>
      </c>
      <c r="H21" s="81"/>
      <c r="I21" s="81">
        <v>12</v>
      </c>
      <c r="J21" s="81"/>
      <c r="K21"/>
      <c r="L21"/>
      <c r="M21"/>
      <c r="N21" s="24"/>
      <c r="O21" s="24"/>
      <c r="P21" s="29"/>
      <c r="Q21" s="29"/>
    </row>
    <row r="22" spans="2:17" s="26" customFormat="1" x14ac:dyDescent="0.2">
      <c r="B22" s="30"/>
      <c r="C22" s="30" t="s">
        <v>134</v>
      </c>
      <c r="E22" s="81">
        <v>0</v>
      </c>
      <c r="F22" s="81"/>
      <c r="G22" s="81">
        <v>9</v>
      </c>
      <c r="H22" s="81"/>
      <c r="I22" s="81">
        <v>0</v>
      </c>
      <c r="J22" s="81"/>
      <c r="K22"/>
      <c r="L22"/>
      <c r="M22"/>
      <c r="N22" s="24"/>
      <c r="O22" s="24"/>
      <c r="P22" s="29"/>
      <c r="Q22" s="29"/>
    </row>
    <row r="23" spans="2:17" s="26" customFormat="1" x14ac:dyDescent="0.2">
      <c r="B23" s="30"/>
      <c r="C23" s="30" t="s">
        <v>41</v>
      </c>
      <c r="E23" s="81"/>
      <c r="F23" s="81"/>
      <c r="G23" s="81"/>
      <c r="H23" s="81"/>
      <c r="I23" s="81"/>
      <c r="J23" s="81"/>
      <c r="K23"/>
      <c r="L23"/>
      <c r="M23"/>
      <c r="N23" s="24"/>
      <c r="O23" s="24"/>
      <c r="P23" s="29"/>
      <c r="Q23" s="29"/>
    </row>
    <row r="24" spans="2:17" s="26" customFormat="1" x14ac:dyDescent="0.2">
      <c r="B24" s="30"/>
      <c r="C24" s="30" t="s">
        <v>46</v>
      </c>
      <c r="E24" s="81">
        <v>-285</v>
      </c>
      <c r="F24" s="81"/>
      <c r="G24" s="81">
        <v>823</v>
      </c>
      <c r="H24" s="81"/>
      <c r="I24" s="81">
        <v>-3720</v>
      </c>
      <c r="J24" s="81"/>
      <c r="K24"/>
      <c r="L24"/>
      <c r="M24"/>
      <c r="N24" s="24"/>
      <c r="O24" s="24"/>
      <c r="P24" s="29"/>
      <c r="Q24" s="29"/>
    </row>
    <row r="25" spans="2:17" s="26" customFormat="1" x14ac:dyDescent="0.2">
      <c r="B25" s="30"/>
      <c r="C25" s="30" t="s">
        <v>8</v>
      </c>
      <c r="E25" s="81">
        <v>-1433</v>
      </c>
      <c r="F25" s="81"/>
      <c r="G25" s="81">
        <v>-324</v>
      </c>
      <c r="H25" s="81"/>
      <c r="I25" s="81">
        <v>-474</v>
      </c>
      <c r="J25" s="81"/>
      <c r="K25"/>
      <c r="L25"/>
      <c r="M25"/>
      <c r="N25" s="24"/>
      <c r="O25" s="24"/>
      <c r="P25" s="29"/>
      <c r="Q25" s="29"/>
    </row>
    <row r="26" spans="2:17" s="26" customFormat="1" x14ac:dyDescent="0.2">
      <c r="B26" s="30"/>
      <c r="C26" s="30" t="s">
        <v>7</v>
      </c>
      <c r="E26" s="81">
        <v>3</v>
      </c>
      <c r="F26" s="81"/>
      <c r="G26" s="81">
        <v>-3</v>
      </c>
      <c r="H26" s="81"/>
      <c r="I26" s="81">
        <v>-2</v>
      </c>
      <c r="J26" s="81"/>
      <c r="K26"/>
      <c r="L26"/>
      <c r="M26"/>
      <c r="N26" s="24"/>
      <c r="O26" s="24"/>
      <c r="P26" s="29"/>
      <c r="Q26" s="29"/>
    </row>
    <row r="27" spans="2:17" s="26" customFormat="1" x14ac:dyDescent="0.2">
      <c r="B27" s="30"/>
      <c r="C27" s="30" t="s">
        <v>47</v>
      </c>
      <c r="E27" s="81">
        <v>626</v>
      </c>
      <c r="F27" s="81"/>
      <c r="G27" s="81">
        <v>-1547</v>
      </c>
      <c r="H27" s="81"/>
      <c r="I27" s="81">
        <v>-1737</v>
      </c>
      <c r="J27" s="81"/>
      <c r="K27"/>
      <c r="L27"/>
      <c r="M27"/>
      <c r="N27" s="24"/>
      <c r="O27" s="24"/>
      <c r="P27" s="29"/>
      <c r="Q27" s="29"/>
    </row>
    <row r="28" spans="2:17" s="26" customFormat="1" x14ac:dyDescent="0.2">
      <c r="B28" s="30"/>
      <c r="C28" s="30" t="s">
        <v>90</v>
      </c>
      <c r="E28" s="81">
        <v>5892</v>
      </c>
      <c r="F28" s="81"/>
      <c r="G28" s="81">
        <v>-2383</v>
      </c>
      <c r="H28" s="81"/>
      <c r="I28" s="81">
        <v>2243</v>
      </c>
      <c r="J28" s="81"/>
      <c r="K28"/>
      <c r="L28"/>
      <c r="M28"/>
      <c r="N28" s="24"/>
      <c r="O28" s="24"/>
      <c r="P28" s="29"/>
      <c r="Q28" s="29"/>
    </row>
    <row r="29" spans="2:17" s="26" customFormat="1" x14ac:dyDescent="0.2">
      <c r="B29" s="30"/>
      <c r="C29" s="30" t="s">
        <v>48</v>
      </c>
      <c r="E29" s="81">
        <v>-250</v>
      </c>
      <c r="F29" s="81"/>
      <c r="G29" s="81">
        <v>-232</v>
      </c>
      <c r="H29" s="81"/>
      <c r="I29" s="81">
        <v>-297</v>
      </c>
      <c r="J29" s="81"/>
      <c r="K29"/>
      <c r="L29"/>
      <c r="M29"/>
      <c r="N29" s="24"/>
      <c r="O29" s="24"/>
      <c r="P29" s="29"/>
      <c r="Q29" s="29"/>
    </row>
    <row r="30" spans="2:17" s="26" customFormat="1" x14ac:dyDescent="0.2">
      <c r="B30" s="30"/>
      <c r="C30" s="30" t="s">
        <v>56</v>
      </c>
      <c r="E30" s="81">
        <v>2</v>
      </c>
      <c r="F30" s="81"/>
      <c r="G30" s="81">
        <v>-143</v>
      </c>
      <c r="H30" s="81"/>
      <c r="I30" s="81">
        <v>62</v>
      </c>
      <c r="J30" s="81"/>
      <c r="K30"/>
      <c r="L30"/>
      <c r="M30"/>
      <c r="N30" s="24"/>
      <c r="O30" s="24"/>
      <c r="P30" s="29"/>
      <c r="Q30" s="29"/>
    </row>
    <row r="31" spans="2:17" s="26" customFormat="1" x14ac:dyDescent="0.2">
      <c r="B31" s="30"/>
      <c r="C31" s="30" t="s">
        <v>117</v>
      </c>
      <c r="E31" s="81">
        <v>0</v>
      </c>
      <c r="F31" s="81"/>
      <c r="G31" s="81">
        <v>0</v>
      </c>
      <c r="H31" s="81"/>
      <c r="I31" s="81">
        <v>-1520</v>
      </c>
      <c r="J31" s="81"/>
      <c r="K31"/>
      <c r="L31"/>
      <c r="M31"/>
      <c r="N31" s="24"/>
      <c r="O31" s="24"/>
      <c r="P31" s="29"/>
      <c r="Q31" s="29"/>
    </row>
    <row r="32" spans="2:17" s="26" customFormat="1" x14ac:dyDescent="0.2">
      <c r="B32" s="30"/>
      <c r="C32" s="30" t="s">
        <v>49</v>
      </c>
      <c r="E32" s="81">
        <v>6</v>
      </c>
      <c r="F32" s="81"/>
      <c r="G32" s="81">
        <v>15</v>
      </c>
      <c r="H32" s="81"/>
      <c r="I32" s="81">
        <v>-175</v>
      </c>
      <c r="J32" s="81"/>
      <c r="K32"/>
      <c r="L32"/>
      <c r="M32"/>
      <c r="N32" s="24"/>
      <c r="O32" s="24"/>
      <c r="P32" s="29"/>
      <c r="Q32" s="29"/>
    </row>
    <row r="33" spans="1:17" s="26" customFormat="1" x14ac:dyDescent="0.2">
      <c r="B33" s="30" t="s">
        <v>153</v>
      </c>
      <c r="C33" s="30"/>
      <c r="E33" s="82">
        <f>SUM(E12:E32)</f>
        <v>9576</v>
      </c>
      <c r="F33" s="81"/>
      <c r="G33" s="82">
        <f>SUM(G12:G32)</f>
        <v>8503</v>
      </c>
      <c r="H33" s="81"/>
      <c r="I33" s="82">
        <f>SUM(I12:I32)</f>
        <v>-5963</v>
      </c>
      <c r="J33" s="81"/>
      <c r="K33"/>
      <c r="L33"/>
      <c r="M33"/>
      <c r="N33" s="24"/>
      <c r="O33" s="110"/>
      <c r="P33" s="29"/>
      <c r="Q33" s="29"/>
    </row>
    <row r="34" spans="1:17" s="26" customFormat="1" ht="7.5" customHeight="1" x14ac:dyDescent="0.2">
      <c r="B34" s="30"/>
      <c r="C34" s="30"/>
      <c r="E34" s="81"/>
      <c r="F34" s="81"/>
      <c r="G34" s="81"/>
      <c r="H34" s="81"/>
      <c r="I34" s="81"/>
      <c r="J34" s="81"/>
      <c r="K34"/>
      <c r="L34"/>
      <c r="M34"/>
      <c r="N34" s="24"/>
      <c r="O34" s="24"/>
      <c r="P34" s="29"/>
      <c r="Q34" s="29"/>
    </row>
    <row r="35" spans="1:17" s="26" customFormat="1" x14ac:dyDescent="0.2">
      <c r="A35" s="25" t="s">
        <v>73</v>
      </c>
      <c r="B35" s="25"/>
      <c r="C35" s="25"/>
      <c r="E35" s="81"/>
      <c r="F35" s="81"/>
      <c r="G35" s="81"/>
      <c r="H35" s="81"/>
      <c r="I35" s="81"/>
      <c r="J35" s="81"/>
      <c r="K35"/>
      <c r="L35"/>
      <c r="M35"/>
      <c r="N35" s="24"/>
      <c r="O35" s="24"/>
      <c r="P35" s="29"/>
      <c r="Q35" s="29"/>
    </row>
    <row r="36" spans="1:17" s="26" customFormat="1" x14ac:dyDescent="0.2">
      <c r="A36" s="25"/>
      <c r="B36" s="25"/>
      <c r="C36" s="30" t="s">
        <v>78</v>
      </c>
      <c r="E36" s="81">
        <v>0</v>
      </c>
      <c r="F36" s="81"/>
      <c r="G36" s="81">
        <v>0</v>
      </c>
      <c r="H36" s="81"/>
      <c r="I36" s="81">
        <v>-9266</v>
      </c>
      <c r="J36" s="81"/>
      <c r="K36"/>
      <c r="L36"/>
      <c r="M36"/>
      <c r="N36" s="24"/>
      <c r="O36" s="24"/>
      <c r="P36" s="29"/>
      <c r="Q36" s="29"/>
    </row>
    <row r="37" spans="1:17" s="26" customFormat="1" x14ac:dyDescent="0.2">
      <c r="C37" s="30" t="s">
        <v>100</v>
      </c>
      <c r="E37" s="81">
        <v>0</v>
      </c>
      <c r="F37" s="81"/>
      <c r="G37" s="81">
        <v>3211</v>
      </c>
      <c r="H37" s="81"/>
      <c r="I37" s="81">
        <v>12224</v>
      </c>
      <c r="J37" s="81"/>
      <c r="K37"/>
      <c r="L37"/>
      <c r="M37"/>
      <c r="N37" s="24"/>
      <c r="O37" s="24"/>
      <c r="P37" s="29"/>
      <c r="Q37" s="29"/>
    </row>
    <row r="38" spans="1:17" s="26" customFormat="1" x14ac:dyDescent="0.2">
      <c r="C38" s="30" t="s">
        <v>45</v>
      </c>
      <c r="E38" s="81">
        <v>-6863</v>
      </c>
      <c r="F38" s="81"/>
      <c r="G38" s="81">
        <v>-10480</v>
      </c>
      <c r="H38" s="81"/>
      <c r="I38" s="81">
        <v>-5018</v>
      </c>
      <c r="J38" s="81"/>
      <c r="K38"/>
      <c r="L38"/>
      <c r="M38"/>
      <c r="N38" s="24"/>
      <c r="O38" s="24"/>
      <c r="P38" s="29"/>
      <c r="Q38" s="29"/>
    </row>
    <row r="39" spans="1:17" s="26" customFormat="1" x14ac:dyDescent="0.2">
      <c r="C39" s="30" t="s">
        <v>102</v>
      </c>
      <c r="E39" s="81">
        <v>0</v>
      </c>
      <c r="F39" s="81"/>
      <c r="G39" s="81">
        <v>0</v>
      </c>
      <c r="H39" s="81"/>
      <c r="I39" s="81">
        <v>29</v>
      </c>
      <c r="J39" s="81"/>
      <c r="K39"/>
      <c r="L39"/>
      <c r="M39"/>
      <c r="N39" s="24"/>
      <c r="O39" s="24"/>
      <c r="P39" s="29"/>
      <c r="Q39" s="29"/>
    </row>
    <row r="40" spans="1:17" s="26" customFormat="1" x14ac:dyDescent="0.2">
      <c r="B40" s="30" t="s">
        <v>154</v>
      </c>
      <c r="C40" s="30"/>
      <c r="E40" s="82">
        <f>SUM(E36:E39)</f>
        <v>-6863</v>
      </c>
      <c r="F40" s="81"/>
      <c r="G40" s="82">
        <f>SUM(G36:G39)</f>
        <v>-7269</v>
      </c>
      <c r="H40" s="81"/>
      <c r="I40" s="82">
        <f>SUM(I36:I39)</f>
        <v>-2031</v>
      </c>
      <c r="J40" s="81"/>
      <c r="K40"/>
      <c r="L40"/>
      <c r="M40"/>
      <c r="N40" s="24"/>
      <c r="O40" s="24"/>
      <c r="P40" s="29"/>
      <c r="Q40" s="29"/>
    </row>
    <row r="41" spans="1:17" s="26" customFormat="1" ht="7.5" customHeight="1" x14ac:dyDescent="0.2">
      <c r="B41" s="30"/>
      <c r="C41" s="30"/>
      <c r="E41" s="81"/>
      <c r="F41" s="81"/>
      <c r="G41" s="81"/>
      <c r="H41" s="81"/>
      <c r="I41" s="81"/>
      <c r="J41" s="81"/>
      <c r="K41"/>
      <c r="L41"/>
      <c r="M41"/>
      <c r="N41" s="24"/>
      <c r="O41" s="24"/>
      <c r="P41" s="29"/>
      <c r="Q41" s="29"/>
    </row>
    <row r="42" spans="1:17" s="26" customFormat="1" x14ac:dyDescent="0.2">
      <c r="A42" s="25" t="s">
        <v>74</v>
      </c>
      <c r="B42" s="30"/>
      <c r="C42" s="30"/>
      <c r="E42" s="83"/>
      <c r="F42" s="81"/>
      <c r="G42" s="83"/>
      <c r="H42" s="81"/>
      <c r="I42" s="83"/>
      <c r="J42" s="81"/>
      <c r="K42"/>
      <c r="L42"/>
      <c r="M42"/>
      <c r="N42" s="24"/>
      <c r="O42" s="24"/>
      <c r="P42" s="29"/>
      <c r="Q42" s="29"/>
    </row>
    <row r="43" spans="1:17" s="26" customFormat="1" x14ac:dyDescent="0.2">
      <c r="A43" s="25"/>
      <c r="B43" s="30"/>
      <c r="C43" s="30" t="s">
        <v>84</v>
      </c>
      <c r="E43" s="83">
        <v>-1515</v>
      </c>
      <c r="F43" s="81"/>
      <c r="G43" s="83">
        <v>-1079</v>
      </c>
      <c r="H43" s="81"/>
      <c r="I43" s="83">
        <v>-894</v>
      </c>
      <c r="J43" s="81"/>
      <c r="K43"/>
      <c r="L43"/>
      <c r="M43"/>
      <c r="N43" s="24"/>
      <c r="O43" s="24"/>
      <c r="P43" s="29"/>
      <c r="Q43" s="29"/>
    </row>
    <row r="44" spans="1:17" s="26" customFormat="1" x14ac:dyDescent="0.2">
      <c r="A44" s="25"/>
      <c r="B44" s="30"/>
      <c r="C44" s="30" t="s">
        <v>91</v>
      </c>
      <c r="E44" s="93">
        <v>2138</v>
      </c>
      <c r="F44" s="81"/>
      <c r="G44" s="93">
        <v>3290</v>
      </c>
      <c r="H44" s="81"/>
      <c r="I44" s="93">
        <v>8</v>
      </c>
      <c r="J44" s="81"/>
      <c r="K44"/>
      <c r="L44"/>
      <c r="M44"/>
      <c r="N44" s="24"/>
      <c r="O44" s="24"/>
      <c r="P44" s="29"/>
      <c r="Q44" s="29"/>
    </row>
    <row r="45" spans="1:17" s="26" customFormat="1" x14ac:dyDescent="0.2">
      <c r="B45" s="30" t="s">
        <v>155</v>
      </c>
      <c r="C45" s="30"/>
      <c r="E45" s="93">
        <f>SUM(E43:E44)</f>
        <v>623</v>
      </c>
      <c r="F45" s="81"/>
      <c r="G45" s="93">
        <f>SUM(G43:G44)</f>
        <v>2211</v>
      </c>
      <c r="H45" s="81"/>
      <c r="I45" s="93">
        <f>SUM(I43:I44)</f>
        <v>-886</v>
      </c>
      <c r="J45" s="81"/>
      <c r="K45"/>
      <c r="L45"/>
      <c r="M45"/>
      <c r="N45" s="24"/>
      <c r="O45" s="24"/>
      <c r="P45" s="29"/>
      <c r="Q45" s="29"/>
    </row>
    <row r="46" spans="1:17" s="26" customFormat="1" x14ac:dyDescent="0.2">
      <c r="B46" s="30" t="s">
        <v>69</v>
      </c>
      <c r="C46" s="30"/>
      <c r="E46" s="82">
        <v>-250</v>
      </c>
      <c r="F46" s="81"/>
      <c r="G46" s="82">
        <v>58</v>
      </c>
      <c r="H46" s="81"/>
      <c r="I46" s="82">
        <v>-4</v>
      </c>
      <c r="J46" s="81"/>
      <c r="K46"/>
      <c r="L46"/>
      <c r="M46"/>
      <c r="N46" s="24"/>
      <c r="O46" s="24"/>
      <c r="P46" s="29"/>
      <c r="Q46" s="29"/>
    </row>
    <row r="47" spans="1:17" s="26" customFormat="1" x14ac:dyDescent="0.2">
      <c r="A47" s="25" t="s">
        <v>116</v>
      </c>
      <c r="B47" s="30"/>
      <c r="C47" s="30"/>
      <c r="E47" s="83">
        <f>E33+E40+E45+E46</f>
        <v>3086</v>
      </c>
      <c r="F47" s="83"/>
      <c r="G47" s="83">
        <f>G33+G40+G45+G46</f>
        <v>3503</v>
      </c>
      <c r="H47" s="83"/>
      <c r="I47" s="83">
        <f>I33+I40+I45+I46</f>
        <v>-8884</v>
      </c>
      <c r="J47" s="83"/>
      <c r="K47"/>
      <c r="L47"/>
      <c r="M47"/>
      <c r="N47" s="24"/>
      <c r="O47" s="24"/>
      <c r="P47" s="29"/>
      <c r="Q47" s="29"/>
    </row>
    <row r="48" spans="1:17" s="26" customFormat="1" ht="14.25" customHeight="1" x14ac:dyDescent="0.2">
      <c r="A48" s="31" t="s">
        <v>42</v>
      </c>
      <c r="B48" s="31"/>
      <c r="C48" s="32"/>
      <c r="E48" s="81">
        <v>18335</v>
      </c>
      <c r="F48" s="81"/>
      <c r="G48" s="81">
        <v>14832</v>
      </c>
      <c r="H48" s="81"/>
      <c r="I48" s="81">
        <v>25383</v>
      </c>
      <c r="J48" s="81"/>
      <c r="K48"/>
      <c r="L48"/>
      <c r="M48"/>
      <c r="N48" s="24"/>
      <c r="O48" s="24"/>
      <c r="P48" s="29"/>
      <c r="Q48" s="29"/>
    </row>
    <row r="49" spans="1:17" s="26" customFormat="1" ht="13.5" thickBot="1" x14ac:dyDescent="0.25">
      <c r="A49" s="31" t="s">
        <v>43</v>
      </c>
      <c r="B49" s="31"/>
      <c r="C49" s="32"/>
      <c r="E49" s="84">
        <f>E47+E48</f>
        <v>21421</v>
      </c>
      <c r="F49" s="79"/>
      <c r="G49" s="84">
        <f>G47+G48</f>
        <v>18335</v>
      </c>
      <c r="H49" s="79"/>
      <c r="I49" s="84">
        <f>I47+I48</f>
        <v>16499</v>
      </c>
      <c r="J49" s="79"/>
      <c r="K49"/>
      <c r="L49"/>
      <c r="M49"/>
      <c r="N49" s="24"/>
      <c r="O49" s="24"/>
      <c r="P49" s="33"/>
      <c r="Q49" s="29"/>
    </row>
    <row r="50" spans="1:17" s="26" customFormat="1" ht="13.5" thickTop="1" x14ac:dyDescent="0.2">
      <c r="E50" s="81"/>
      <c r="F50" s="81"/>
      <c r="G50" s="81"/>
      <c r="H50" s="81"/>
      <c r="I50" s="81"/>
      <c r="J50" s="81"/>
      <c r="K50"/>
      <c r="L50"/>
      <c r="M50"/>
      <c r="N50" s="24"/>
      <c r="O50" s="24"/>
      <c r="P50" s="29"/>
      <c r="Q50" s="29"/>
    </row>
    <row r="51" spans="1:17" s="26" customFormat="1" x14ac:dyDescent="0.2">
      <c r="A51" s="21"/>
      <c r="B51" s="21"/>
      <c r="C51" s="24"/>
      <c r="D51" s="24"/>
      <c r="E51" s="24"/>
      <c r="F51" s="24"/>
      <c r="G51" s="24"/>
      <c r="H51" s="24"/>
      <c r="I51" s="24"/>
      <c r="J51" s="24"/>
      <c r="K51"/>
      <c r="L51"/>
      <c r="M51"/>
      <c r="N51" s="24"/>
      <c r="O51" s="24"/>
      <c r="P51" s="29"/>
      <c r="Q51" s="29"/>
    </row>
    <row r="52" spans="1:17" s="26" customFormat="1" x14ac:dyDescent="0.2">
      <c r="A52" s="21"/>
      <c r="B52" s="21"/>
      <c r="C52" s="24"/>
      <c r="D52" s="24"/>
      <c r="F52" s="24"/>
      <c r="G52" s="24"/>
      <c r="H52" s="24"/>
      <c r="I52" s="24"/>
      <c r="J52" s="24"/>
      <c r="K52" s="24"/>
      <c r="L52" s="21"/>
      <c r="M52" s="21"/>
      <c r="N52" s="24"/>
      <c r="O52" s="24"/>
      <c r="P52" s="29"/>
      <c r="Q52" s="29"/>
    </row>
    <row r="53" spans="1:17" s="26" customFormat="1" x14ac:dyDescent="0.2">
      <c r="A53" s="21"/>
      <c r="B53" s="21"/>
      <c r="C53" s="24"/>
      <c r="D53" s="24"/>
      <c r="E53" s="24"/>
      <c r="F53" s="24"/>
      <c r="G53" s="24"/>
      <c r="H53" s="24"/>
      <c r="I53" s="24"/>
      <c r="J53" s="24"/>
      <c r="K53" s="24"/>
      <c r="L53" s="21"/>
      <c r="M53" s="21"/>
      <c r="N53" s="24"/>
      <c r="O53" s="24"/>
      <c r="P53" s="29"/>
      <c r="Q53" s="29"/>
    </row>
    <row r="54" spans="1:17" s="26" customFormat="1" x14ac:dyDescent="0.2">
      <c r="A54" s="21"/>
      <c r="B54" s="21"/>
      <c r="C54" s="24"/>
      <c r="D54" s="24"/>
      <c r="E54" s="59"/>
      <c r="F54" s="24"/>
      <c r="G54" s="24"/>
      <c r="H54" s="24"/>
      <c r="I54" s="24"/>
      <c r="J54" s="24"/>
      <c r="K54" s="21"/>
      <c r="L54" s="21"/>
      <c r="M54" s="21"/>
      <c r="N54" s="24"/>
      <c r="O54" s="24"/>
      <c r="P54" s="29"/>
      <c r="Q54" s="29"/>
    </row>
    <row r="55" spans="1:17" s="26" customFormat="1" x14ac:dyDescent="0.2">
      <c r="A55" s="21"/>
      <c r="B55" s="21"/>
      <c r="C55" s="21"/>
      <c r="D55" s="24"/>
      <c r="E55" s="24"/>
      <c r="F55" s="24"/>
      <c r="G55" s="21"/>
      <c r="H55" s="24"/>
      <c r="I55" s="21"/>
      <c r="J55" s="24"/>
      <c r="K55" s="21"/>
      <c r="L55" s="21"/>
      <c r="M55" s="21"/>
      <c r="N55" s="21"/>
      <c r="O55" s="21"/>
      <c r="P55" s="29"/>
      <c r="Q55" s="29"/>
    </row>
    <row r="56" spans="1:17" s="26" customFormat="1" x14ac:dyDescent="0.2">
      <c r="A56" s="21"/>
      <c r="B56" s="21"/>
      <c r="C56" s="21"/>
      <c r="D56" s="24"/>
      <c r="E56" s="24"/>
      <c r="F56" s="24"/>
      <c r="G56" s="21"/>
      <c r="H56" s="24"/>
      <c r="I56" s="21"/>
      <c r="J56" s="24"/>
      <c r="K56" s="21"/>
      <c r="L56" s="21"/>
      <c r="M56" s="21"/>
      <c r="N56" s="21"/>
      <c r="O56" s="21"/>
      <c r="P56" s="29"/>
      <c r="Q56" s="29"/>
    </row>
    <row r="57" spans="1:17" s="26" customFormat="1" x14ac:dyDescent="0.2">
      <c r="A57" s="21"/>
      <c r="B57" s="21"/>
      <c r="C57" s="21"/>
      <c r="D57" s="24"/>
      <c r="E57" s="24"/>
      <c r="F57" s="24"/>
      <c r="G57" s="21"/>
      <c r="H57" s="24"/>
      <c r="I57" s="21"/>
      <c r="J57" s="24"/>
      <c r="K57" s="21"/>
      <c r="L57" s="21"/>
      <c r="M57" s="21"/>
      <c r="N57" s="21"/>
      <c r="O57" s="21"/>
      <c r="P57" s="29"/>
      <c r="Q57" s="29"/>
    </row>
    <row r="58" spans="1:17" s="26" customFormat="1" x14ac:dyDescent="0.2">
      <c r="A58" s="21"/>
      <c r="B58" s="21"/>
      <c r="C58" s="21"/>
      <c r="D58" s="24"/>
      <c r="E58" s="24"/>
      <c r="F58" s="24"/>
      <c r="G58" s="21"/>
      <c r="H58" s="24"/>
      <c r="I58" s="21"/>
      <c r="J58" s="24"/>
      <c r="K58" s="21"/>
      <c r="L58" s="21"/>
      <c r="M58" s="21"/>
      <c r="N58" s="21"/>
      <c r="O58" s="21"/>
      <c r="P58" s="29"/>
      <c r="Q58" s="29"/>
    </row>
    <row r="59" spans="1:17" s="26" customFormat="1" x14ac:dyDescent="0.2">
      <c r="A59" s="21"/>
      <c r="B59" s="21"/>
      <c r="C59" s="21"/>
      <c r="D59" s="24"/>
      <c r="E59" s="24"/>
      <c r="F59" s="24"/>
      <c r="G59" s="21"/>
      <c r="H59" s="24"/>
      <c r="I59" s="21"/>
      <c r="J59" s="24"/>
      <c r="K59" s="21"/>
      <c r="L59" s="21"/>
      <c r="M59" s="21"/>
      <c r="N59" s="21"/>
      <c r="O59" s="21"/>
      <c r="P59" s="29"/>
      <c r="Q59" s="29"/>
    </row>
    <row r="60" spans="1:17" s="26" customFormat="1" x14ac:dyDescent="0.2">
      <c r="C60" s="21"/>
      <c r="D60" s="24"/>
      <c r="E60" s="24"/>
      <c r="F60" s="24"/>
      <c r="G60" s="24"/>
      <c r="H60" s="24"/>
      <c r="I60" s="21"/>
      <c r="J60" s="24"/>
      <c r="K60" s="21"/>
      <c r="L60" s="21"/>
      <c r="M60" s="21"/>
      <c r="N60" s="21"/>
      <c r="O60" s="21"/>
      <c r="P60" s="29"/>
      <c r="Q60" s="29"/>
    </row>
    <row r="61" spans="1:17" s="26" customFormat="1" x14ac:dyDescent="0.2">
      <c r="C61" s="21"/>
      <c r="D61" s="24"/>
      <c r="E61" s="24"/>
      <c r="F61" s="24"/>
      <c r="G61" s="24"/>
      <c r="H61" s="24"/>
      <c r="I61" s="21"/>
      <c r="J61" s="24"/>
      <c r="K61" s="21"/>
      <c r="L61" s="21"/>
      <c r="M61" s="21"/>
      <c r="N61" s="21"/>
      <c r="O61" s="21"/>
      <c r="P61" s="29"/>
      <c r="Q61" s="29"/>
    </row>
    <row r="62" spans="1:17" s="26" customFormat="1" x14ac:dyDescent="0.2">
      <c r="C62" s="21"/>
      <c r="D62" s="24"/>
      <c r="E62" s="24"/>
      <c r="F62" s="24"/>
      <c r="G62" s="24"/>
      <c r="H62" s="24"/>
      <c r="I62" s="21"/>
      <c r="J62" s="24"/>
      <c r="K62" s="21"/>
      <c r="L62" s="21"/>
      <c r="M62" s="21"/>
      <c r="N62" s="21"/>
      <c r="O62" s="21"/>
      <c r="P62" s="29"/>
      <c r="Q62" s="29"/>
    </row>
    <row r="63" spans="1:17" s="26" customFormat="1" x14ac:dyDescent="0.2">
      <c r="C63" s="21"/>
      <c r="D63" s="24"/>
      <c r="E63" s="24"/>
      <c r="F63" s="24"/>
      <c r="G63" s="24"/>
      <c r="H63" s="24"/>
      <c r="I63" s="21"/>
      <c r="J63" s="24"/>
      <c r="K63" s="21"/>
      <c r="L63" s="21"/>
      <c r="M63" s="28"/>
      <c r="N63" s="21"/>
      <c r="O63" s="21"/>
      <c r="P63" s="29"/>
      <c r="Q63" s="29"/>
    </row>
    <row r="64" spans="1:17" s="26" customFormat="1" x14ac:dyDescent="0.2">
      <c r="E64" s="28"/>
      <c r="F64" s="28"/>
      <c r="G64" s="28"/>
      <c r="H64" s="28"/>
      <c r="I64" s="28"/>
      <c r="J64" s="28"/>
      <c r="K64" s="28"/>
      <c r="L64" s="28"/>
      <c r="M64" s="28"/>
      <c r="N64" s="21"/>
      <c r="O64" s="21"/>
      <c r="P64" s="29"/>
      <c r="Q64" s="29"/>
    </row>
    <row r="65" spans="5:17" s="26" customFormat="1" x14ac:dyDescent="0.2">
      <c r="E65" s="28"/>
      <c r="F65" s="28"/>
      <c r="G65" s="28"/>
      <c r="H65" s="28"/>
      <c r="I65" s="28"/>
      <c r="J65" s="28"/>
      <c r="K65" s="28"/>
      <c r="L65" s="28"/>
      <c r="M65" s="28"/>
      <c r="N65" s="21"/>
      <c r="O65" s="21"/>
      <c r="P65" s="29"/>
      <c r="Q65" s="29"/>
    </row>
    <row r="66" spans="5:17" s="26" customFormat="1" x14ac:dyDescent="0.2">
      <c r="E66" s="28"/>
      <c r="F66" s="28"/>
      <c r="G66" s="28"/>
      <c r="H66" s="28"/>
      <c r="I66" s="28"/>
      <c r="J66" s="28"/>
      <c r="K66" s="28"/>
      <c r="L66" s="28"/>
      <c r="M66" s="28"/>
      <c r="N66" s="21"/>
      <c r="O66" s="21"/>
      <c r="P66" s="29"/>
      <c r="Q66" s="29"/>
    </row>
    <row r="67" spans="5:17" s="26" customFormat="1" x14ac:dyDescent="0.2">
      <c r="E67" s="28"/>
      <c r="F67" s="28"/>
      <c r="G67" s="28"/>
      <c r="H67" s="28"/>
      <c r="I67" s="28"/>
      <c r="J67" s="28"/>
      <c r="K67" s="28"/>
      <c r="L67" s="28"/>
      <c r="M67" s="28"/>
      <c r="N67" s="21"/>
      <c r="O67" s="21"/>
      <c r="P67" s="29"/>
      <c r="Q67" s="29"/>
    </row>
    <row r="68" spans="5:17" s="26" customFormat="1" x14ac:dyDescent="0.2">
      <c r="E68" s="28"/>
      <c r="F68" s="28"/>
      <c r="G68" s="28"/>
      <c r="H68" s="28"/>
      <c r="I68" s="28"/>
      <c r="J68" s="28"/>
      <c r="K68" s="28"/>
      <c r="L68" s="28"/>
      <c r="M68" s="28"/>
      <c r="N68" s="21"/>
      <c r="O68" s="21"/>
      <c r="P68" s="29"/>
      <c r="Q68" s="29"/>
    </row>
    <row r="69" spans="5:17" s="26" customFormat="1" x14ac:dyDescent="0.2">
      <c r="E69" s="28"/>
      <c r="F69" s="28"/>
      <c r="G69" s="28"/>
      <c r="H69" s="28"/>
      <c r="I69" s="28"/>
      <c r="J69" s="28"/>
      <c r="K69" s="28"/>
      <c r="L69" s="28"/>
      <c r="M69" s="28"/>
      <c r="N69" s="21"/>
      <c r="O69" s="21"/>
      <c r="P69" s="29"/>
      <c r="Q69" s="29"/>
    </row>
    <row r="70" spans="5:17" s="26" customFormat="1" x14ac:dyDescent="0.2">
      <c r="E70" s="28"/>
      <c r="F70" s="28"/>
      <c r="G70" s="28"/>
      <c r="H70" s="28"/>
      <c r="I70" s="28"/>
      <c r="J70" s="28"/>
      <c r="K70" s="28"/>
      <c r="L70" s="28"/>
      <c r="M70" s="28"/>
      <c r="N70" s="21"/>
      <c r="O70" s="21"/>
      <c r="P70" s="29"/>
      <c r="Q70" s="29"/>
    </row>
    <row r="71" spans="5:17" s="26" customFormat="1" x14ac:dyDescent="0.2">
      <c r="E71" s="28"/>
      <c r="F71" s="28"/>
      <c r="G71" s="28"/>
      <c r="H71" s="28"/>
      <c r="I71" s="28"/>
      <c r="J71" s="28"/>
      <c r="K71" s="28"/>
      <c r="L71" s="28"/>
      <c r="M71" s="28"/>
      <c r="N71" s="21"/>
      <c r="O71" s="21"/>
      <c r="P71" s="29"/>
      <c r="Q71" s="29"/>
    </row>
    <row r="72" spans="5:17" s="26" customFormat="1" x14ac:dyDescent="0.2">
      <c r="E72" s="28"/>
      <c r="F72" s="28"/>
      <c r="G72" s="28"/>
      <c r="H72" s="28"/>
      <c r="I72" s="28"/>
      <c r="J72" s="28"/>
      <c r="K72" s="28"/>
      <c r="L72" s="28"/>
      <c r="M72" s="28"/>
      <c r="N72" s="21"/>
      <c r="O72" s="21"/>
      <c r="P72" s="29"/>
      <c r="Q72" s="29"/>
    </row>
    <row r="73" spans="5:17" s="26" customFormat="1" x14ac:dyDescent="0.2">
      <c r="E73" s="28"/>
      <c r="F73" s="28"/>
      <c r="G73" s="28"/>
      <c r="H73" s="28"/>
      <c r="I73" s="28"/>
      <c r="J73" s="28"/>
      <c r="K73" s="28"/>
      <c r="L73" s="28"/>
      <c r="M73" s="28"/>
      <c r="N73" s="21"/>
      <c r="O73" s="21"/>
      <c r="P73" s="29"/>
      <c r="Q73" s="29"/>
    </row>
    <row r="74" spans="5:17" s="26" customFormat="1" x14ac:dyDescent="0.2">
      <c r="E74" s="28"/>
      <c r="F74" s="28"/>
      <c r="G74" s="28"/>
      <c r="H74" s="28"/>
      <c r="I74" s="28"/>
      <c r="J74" s="28"/>
      <c r="K74" s="28"/>
      <c r="L74" s="28"/>
      <c r="M74" s="28"/>
      <c r="N74" s="21"/>
      <c r="O74" s="21"/>
      <c r="P74" s="29"/>
      <c r="Q74" s="29"/>
    </row>
    <row r="75" spans="5:17" s="26" customFormat="1" x14ac:dyDescent="0.2">
      <c r="E75" s="28"/>
      <c r="F75" s="28"/>
      <c r="G75" s="28"/>
      <c r="H75" s="28"/>
      <c r="I75" s="28"/>
      <c r="J75" s="28"/>
      <c r="K75" s="28"/>
      <c r="L75" s="28"/>
      <c r="M75" s="28"/>
      <c r="N75" s="21"/>
      <c r="O75" s="21"/>
      <c r="P75" s="29"/>
      <c r="Q75" s="29"/>
    </row>
    <row r="76" spans="5:17" s="26" customFormat="1" x14ac:dyDescent="0.2">
      <c r="N76" s="21"/>
      <c r="O76" s="21"/>
      <c r="P76" s="27"/>
      <c r="Q76" s="27"/>
    </row>
    <row r="77" spans="5:17" s="26" customFormat="1" x14ac:dyDescent="0.2">
      <c r="N77" s="21"/>
      <c r="O77" s="21"/>
      <c r="P77" s="27"/>
      <c r="Q77" s="27"/>
    </row>
    <row r="78" spans="5:17" s="26" customFormat="1" x14ac:dyDescent="0.2">
      <c r="N78" s="21"/>
      <c r="O78" s="21"/>
      <c r="P78" s="27"/>
      <c r="Q78" s="27"/>
    </row>
    <row r="79" spans="5:17" s="26" customFormat="1" x14ac:dyDescent="0.2">
      <c r="N79" s="21"/>
      <c r="O79" s="21"/>
      <c r="P79" s="27"/>
      <c r="Q79" s="27"/>
    </row>
    <row r="80" spans="5:17" s="26" customFormat="1" x14ac:dyDescent="0.2">
      <c r="N80" s="21"/>
      <c r="O80" s="21"/>
      <c r="P80" s="27"/>
      <c r="Q80" s="27"/>
    </row>
    <row r="81" spans="4:17" s="26" customFormat="1" x14ac:dyDescent="0.2">
      <c r="N81" s="21"/>
      <c r="O81" s="21"/>
      <c r="P81" s="27"/>
      <c r="Q81" s="27"/>
    </row>
    <row r="82" spans="4:17" s="26" customFormat="1" x14ac:dyDescent="0.2">
      <c r="N82" s="21"/>
      <c r="O82" s="21"/>
      <c r="P82" s="27"/>
      <c r="Q82" s="27"/>
    </row>
    <row r="83" spans="4:17" s="26" customFormat="1" x14ac:dyDescent="0.2">
      <c r="N83" s="21"/>
      <c r="O83" s="21"/>
      <c r="P83" s="27"/>
      <c r="Q83" s="27"/>
    </row>
    <row r="84" spans="4:17" s="26" customFormat="1" x14ac:dyDescent="0.2">
      <c r="N84" s="21"/>
      <c r="O84" s="21"/>
      <c r="P84" s="27"/>
      <c r="Q84" s="27"/>
    </row>
    <row r="85" spans="4:17" s="26" customFormat="1" x14ac:dyDescent="0.2">
      <c r="N85" s="21"/>
      <c r="O85" s="21"/>
      <c r="P85" s="27"/>
      <c r="Q85" s="27"/>
    </row>
    <row r="86" spans="4:17" s="26" customFormat="1" x14ac:dyDescent="0.2">
      <c r="N86" s="21"/>
      <c r="O86" s="21"/>
      <c r="P86" s="27"/>
      <c r="Q86" s="27"/>
    </row>
    <row r="87" spans="4:17" s="34" customFormat="1" x14ac:dyDescent="0.2">
      <c r="D87" s="26"/>
      <c r="E87" s="26"/>
      <c r="F87" s="26"/>
      <c r="G87" s="26"/>
      <c r="H87" s="26"/>
      <c r="I87" s="26"/>
      <c r="J87" s="26"/>
      <c r="K87" s="26"/>
      <c r="M87" s="26"/>
      <c r="N87" s="21"/>
      <c r="O87" s="21"/>
      <c r="P87" s="27"/>
      <c r="Q87" s="27"/>
    </row>
    <row r="88" spans="4:17" s="34" customFormat="1" x14ac:dyDescent="0.2">
      <c r="D88" s="26"/>
      <c r="E88" s="26"/>
      <c r="F88" s="26"/>
      <c r="G88" s="26"/>
      <c r="H88" s="26"/>
      <c r="I88" s="26"/>
      <c r="J88" s="26"/>
      <c r="K88" s="26"/>
      <c r="M88" s="26"/>
      <c r="N88" s="21"/>
      <c r="O88" s="21"/>
      <c r="P88" s="27"/>
      <c r="Q88" s="27"/>
    </row>
    <row r="89" spans="4:17" s="34" customFormat="1" x14ac:dyDescent="0.2">
      <c r="D89" s="26"/>
      <c r="E89" s="26"/>
      <c r="F89" s="26"/>
      <c r="G89" s="26"/>
      <c r="H89" s="26"/>
      <c r="I89" s="26"/>
      <c r="J89" s="26"/>
      <c r="K89" s="26"/>
      <c r="M89" s="26"/>
      <c r="N89" s="21"/>
      <c r="O89" s="21"/>
      <c r="P89" s="27"/>
      <c r="Q89" s="27"/>
    </row>
    <row r="90" spans="4:17" s="34" customFormat="1" x14ac:dyDescent="0.2">
      <c r="D90" s="26"/>
      <c r="E90" s="26"/>
      <c r="F90" s="26"/>
      <c r="G90" s="26"/>
      <c r="H90" s="26"/>
      <c r="I90" s="26"/>
      <c r="J90" s="26"/>
      <c r="K90" s="26"/>
      <c r="M90" s="26"/>
      <c r="N90" s="21"/>
      <c r="O90" s="21"/>
      <c r="P90" s="27"/>
      <c r="Q90" s="27"/>
    </row>
    <row r="91" spans="4:17" s="34" customFormat="1" x14ac:dyDescent="0.2">
      <c r="D91" s="26"/>
      <c r="E91" s="26"/>
      <c r="F91" s="26"/>
      <c r="G91" s="26"/>
      <c r="H91" s="26"/>
      <c r="I91" s="26"/>
      <c r="J91" s="26"/>
      <c r="K91" s="26"/>
      <c r="M91" s="26"/>
      <c r="N91" s="21"/>
      <c r="O91" s="21"/>
      <c r="P91" s="27"/>
      <c r="Q91" s="27"/>
    </row>
    <row r="92" spans="4:17" s="34" customFormat="1" x14ac:dyDescent="0.2">
      <c r="D92" s="26"/>
      <c r="E92" s="26"/>
      <c r="F92" s="26"/>
      <c r="G92" s="26"/>
      <c r="H92" s="26"/>
      <c r="I92" s="26"/>
      <c r="J92" s="26"/>
      <c r="K92" s="26"/>
      <c r="M92" s="26"/>
      <c r="N92" s="21"/>
      <c r="O92" s="21"/>
      <c r="P92" s="27"/>
      <c r="Q92" s="27"/>
    </row>
    <row r="93" spans="4:17" s="34" customFormat="1" x14ac:dyDescent="0.2">
      <c r="D93" s="26"/>
      <c r="E93" s="26"/>
      <c r="F93" s="26"/>
      <c r="G93" s="26"/>
      <c r="H93" s="26"/>
      <c r="I93" s="26"/>
      <c r="J93" s="26"/>
      <c r="K93" s="26"/>
      <c r="M93" s="26"/>
      <c r="N93" s="21"/>
      <c r="O93" s="21"/>
      <c r="P93" s="27"/>
      <c r="Q93" s="27"/>
    </row>
    <row r="94" spans="4:17" s="34" customFormat="1" x14ac:dyDescent="0.2">
      <c r="D94" s="26"/>
      <c r="E94" s="26"/>
      <c r="F94" s="26"/>
      <c r="G94" s="26"/>
      <c r="H94" s="26"/>
      <c r="I94" s="26"/>
      <c r="J94" s="26"/>
      <c r="K94" s="26"/>
      <c r="M94" s="26"/>
      <c r="N94" s="21"/>
      <c r="O94" s="21"/>
      <c r="P94" s="27"/>
      <c r="Q94" s="27"/>
    </row>
    <row r="95" spans="4:17" s="34" customFormat="1" x14ac:dyDescent="0.2">
      <c r="D95" s="26"/>
      <c r="E95" s="26"/>
      <c r="F95" s="26"/>
      <c r="G95" s="26"/>
      <c r="H95" s="26"/>
      <c r="I95" s="26"/>
      <c r="J95" s="26"/>
      <c r="K95" s="26"/>
      <c r="M95" s="26"/>
      <c r="N95" s="21"/>
      <c r="O95" s="21"/>
      <c r="P95" s="27"/>
      <c r="Q95" s="27"/>
    </row>
    <row r="96" spans="4:17" s="34" customFormat="1" x14ac:dyDescent="0.2">
      <c r="D96" s="26"/>
      <c r="E96" s="26"/>
      <c r="F96" s="26"/>
      <c r="G96" s="26"/>
      <c r="H96" s="26"/>
      <c r="I96" s="26"/>
      <c r="J96" s="26"/>
      <c r="K96" s="26"/>
      <c r="M96" s="26"/>
      <c r="N96" s="21"/>
      <c r="O96" s="21"/>
      <c r="P96" s="27"/>
      <c r="Q96" s="27"/>
    </row>
    <row r="97" spans="4:17" s="34" customFormat="1" x14ac:dyDescent="0.2">
      <c r="D97" s="26"/>
      <c r="E97" s="26"/>
      <c r="F97" s="26"/>
      <c r="G97" s="26"/>
      <c r="H97" s="26"/>
      <c r="I97" s="26"/>
      <c r="J97" s="26"/>
      <c r="K97" s="26"/>
      <c r="M97" s="26"/>
      <c r="N97" s="21"/>
      <c r="O97" s="21"/>
      <c r="P97" s="27"/>
      <c r="Q97" s="27"/>
    </row>
    <row r="98" spans="4:17" s="34" customFormat="1" x14ac:dyDescent="0.2">
      <c r="D98" s="26"/>
      <c r="E98" s="26"/>
      <c r="F98" s="26"/>
      <c r="G98" s="26"/>
      <c r="H98" s="26"/>
      <c r="I98" s="26"/>
      <c r="J98" s="26"/>
      <c r="K98" s="26"/>
      <c r="M98" s="26"/>
      <c r="N98" s="21"/>
      <c r="O98" s="21"/>
      <c r="P98" s="27"/>
      <c r="Q98" s="27"/>
    </row>
    <row r="99" spans="4:17" s="34" customFormat="1" x14ac:dyDescent="0.2">
      <c r="D99" s="26"/>
      <c r="E99" s="26"/>
      <c r="F99" s="26"/>
      <c r="G99" s="26"/>
      <c r="H99" s="26"/>
      <c r="I99" s="26"/>
      <c r="J99" s="26"/>
      <c r="K99" s="26"/>
      <c r="M99" s="26"/>
      <c r="N99" s="21"/>
      <c r="O99" s="21"/>
      <c r="P99" s="27"/>
      <c r="Q99" s="27"/>
    </row>
    <row r="100" spans="4:17" s="34" customFormat="1" x14ac:dyDescent="0.2">
      <c r="D100" s="26"/>
      <c r="E100" s="26"/>
      <c r="F100" s="26"/>
      <c r="G100" s="26"/>
      <c r="H100" s="26"/>
      <c r="I100" s="26"/>
      <c r="J100" s="26"/>
      <c r="K100" s="26"/>
      <c r="M100" s="26"/>
      <c r="N100" s="21"/>
      <c r="O100" s="21"/>
      <c r="P100" s="27"/>
      <c r="Q100" s="27"/>
    </row>
    <row r="101" spans="4:17" s="34" customFormat="1" x14ac:dyDescent="0.2">
      <c r="D101" s="26"/>
      <c r="E101" s="26"/>
      <c r="F101" s="26"/>
      <c r="G101" s="26"/>
      <c r="H101" s="26"/>
      <c r="I101" s="26"/>
      <c r="J101" s="26"/>
      <c r="K101" s="26"/>
      <c r="M101" s="26"/>
      <c r="N101" s="21"/>
      <c r="O101" s="21"/>
      <c r="P101" s="27"/>
      <c r="Q101" s="27"/>
    </row>
    <row r="102" spans="4:17" s="34" customFormat="1" x14ac:dyDescent="0.2">
      <c r="D102" s="26"/>
      <c r="E102" s="26"/>
      <c r="F102" s="26"/>
      <c r="G102" s="26"/>
      <c r="H102" s="26"/>
      <c r="I102" s="26"/>
      <c r="J102" s="26"/>
      <c r="K102" s="26"/>
      <c r="M102" s="26"/>
      <c r="N102" s="21"/>
      <c r="O102" s="21"/>
      <c r="P102" s="27"/>
      <c r="Q102" s="27"/>
    </row>
    <row r="103" spans="4:17" s="34" customFormat="1" x14ac:dyDescent="0.2">
      <c r="D103" s="26"/>
      <c r="E103" s="26"/>
      <c r="F103" s="26"/>
      <c r="G103" s="26"/>
      <c r="H103" s="26"/>
      <c r="I103" s="26"/>
      <c r="J103" s="26"/>
      <c r="K103" s="26"/>
      <c r="M103" s="26"/>
      <c r="N103" s="21"/>
      <c r="O103" s="21"/>
      <c r="P103" s="27"/>
      <c r="Q103" s="27"/>
    </row>
    <row r="104" spans="4:17" s="34" customFormat="1" x14ac:dyDescent="0.2">
      <c r="D104" s="26"/>
      <c r="E104" s="26"/>
      <c r="F104" s="26"/>
      <c r="G104" s="26"/>
      <c r="H104" s="26"/>
      <c r="I104" s="26"/>
      <c r="J104" s="26"/>
      <c r="K104" s="26"/>
      <c r="M104" s="26"/>
      <c r="N104" s="21"/>
      <c r="O104" s="21"/>
      <c r="P104" s="27"/>
      <c r="Q104" s="27"/>
    </row>
    <row r="105" spans="4:17" s="34" customFormat="1" x14ac:dyDescent="0.2">
      <c r="D105" s="26"/>
      <c r="E105" s="26"/>
      <c r="F105" s="26"/>
      <c r="G105" s="26"/>
      <c r="H105" s="26"/>
      <c r="I105" s="26"/>
      <c r="J105" s="26"/>
      <c r="K105" s="26"/>
      <c r="M105" s="26"/>
      <c r="N105" s="21"/>
      <c r="O105" s="21"/>
      <c r="P105" s="27"/>
      <c r="Q105" s="27"/>
    </row>
    <row r="106" spans="4:17" s="34" customFormat="1" x14ac:dyDescent="0.2">
      <c r="D106" s="26"/>
      <c r="E106" s="26"/>
      <c r="F106" s="26"/>
      <c r="G106" s="26"/>
      <c r="H106" s="26"/>
      <c r="I106" s="26"/>
      <c r="J106" s="26"/>
      <c r="K106" s="26"/>
      <c r="M106" s="26"/>
      <c r="N106" s="21"/>
      <c r="O106" s="21"/>
      <c r="P106" s="27"/>
      <c r="Q106" s="27"/>
    </row>
    <row r="107" spans="4:17" s="34" customFormat="1" x14ac:dyDescent="0.2">
      <c r="D107" s="26"/>
      <c r="E107" s="26"/>
      <c r="F107" s="26"/>
      <c r="G107" s="26"/>
      <c r="H107" s="26"/>
      <c r="I107" s="26"/>
      <c r="J107" s="26"/>
      <c r="K107" s="26"/>
      <c r="M107" s="26"/>
      <c r="N107" s="21"/>
      <c r="O107" s="21"/>
      <c r="P107" s="27"/>
      <c r="Q107" s="27"/>
    </row>
    <row r="108" spans="4:17" s="34" customFormat="1" x14ac:dyDescent="0.2">
      <c r="D108" s="26"/>
      <c r="E108" s="26"/>
      <c r="F108" s="26"/>
      <c r="G108" s="26"/>
      <c r="H108" s="26"/>
      <c r="I108" s="26"/>
      <c r="J108" s="26"/>
      <c r="K108" s="26"/>
      <c r="M108" s="26"/>
      <c r="N108" s="21"/>
      <c r="O108" s="21"/>
      <c r="P108" s="27"/>
      <c r="Q108" s="27"/>
    </row>
    <row r="109" spans="4:17" s="34" customFormat="1" x14ac:dyDescent="0.2">
      <c r="D109" s="26"/>
      <c r="E109" s="26"/>
      <c r="F109" s="26"/>
      <c r="G109" s="26"/>
      <c r="H109" s="26"/>
      <c r="I109" s="26"/>
      <c r="J109" s="26"/>
      <c r="K109" s="26"/>
      <c r="M109" s="26"/>
      <c r="N109" s="21"/>
      <c r="O109" s="21"/>
      <c r="P109" s="27"/>
      <c r="Q109" s="27"/>
    </row>
    <row r="110" spans="4:17" s="34" customFormat="1" x14ac:dyDescent="0.2">
      <c r="D110" s="26"/>
      <c r="E110" s="26"/>
      <c r="F110" s="26"/>
      <c r="G110" s="26"/>
      <c r="H110" s="26"/>
      <c r="I110" s="26"/>
      <c r="J110" s="26"/>
      <c r="K110" s="26"/>
      <c r="M110" s="26"/>
      <c r="N110" s="21"/>
      <c r="O110" s="21"/>
      <c r="P110" s="27"/>
      <c r="Q110" s="27"/>
    </row>
    <row r="111" spans="4:17" s="34" customFormat="1" x14ac:dyDescent="0.2">
      <c r="D111" s="26"/>
      <c r="E111" s="26"/>
      <c r="F111" s="26"/>
      <c r="G111" s="26"/>
      <c r="H111" s="26"/>
      <c r="I111" s="26"/>
      <c r="J111" s="26"/>
      <c r="K111" s="26"/>
      <c r="M111" s="26"/>
      <c r="N111" s="21"/>
      <c r="O111" s="21"/>
      <c r="P111" s="27"/>
      <c r="Q111" s="27"/>
    </row>
    <row r="112" spans="4:17" s="34" customFormat="1" x14ac:dyDescent="0.2">
      <c r="D112" s="26"/>
      <c r="E112" s="26"/>
      <c r="F112" s="26"/>
      <c r="G112" s="26"/>
      <c r="H112" s="26"/>
      <c r="I112" s="26"/>
      <c r="J112" s="26"/>
      <c r="K112" s="26"/>
      <c r="M112" s="26"/>
      <c r="N112" s="21"/>
      <c r="O112" s="21"/>
      <c r="P112" s="27"/>
      <c r="Q112" s="27"/>
    </row>
    <row r="113" spans="4:17" s="34" customFormat="1" x14ac:dyDescent="0.2">
      <c r="D113" s="26"/>
      <c r="E113" s="26"/>
      <c r="F113" s="26"/>
      <c r="G113" s="26"/>
      <c r="H113" s="26"/>
      <c r="I113" s="26"/>
      <c r="J113" s="26"/>
      <c r="K113" s="26"/>
      <c r="M113" s="26"/>
      <c r="N113" s="21"/>
      <c r="O113" s="21"/>
      <c r="P113" s="27"/>
      <c r="Q113" s="27"/>
    </row>
    <row r="114" spans="4:17" s="34" customFormat="1" x14ac:dyDescent="0.2">
      <c r="D114" s="26"/>
      <c r="E114" s="26"/>
      <c r="F114" s="26"/>
      <c r="G114" s="26"/>
      <c r="H114" s="26"/>
      <c r="I114" s="26"/>
      <c r="J114" s="26"/>
      <c r="K114" s="26"/>
      <c r="M114" s="26"/>
      <c r="N114" s="21"/>
      <c r="O114" s="21"/>
      <c r="P114" s="27"/>
      <c r="Q114" s="27"/>
    </row>
    <row r="115" spans="4:17" s="34" customFormat="1" x14ac:dyDescent="0.2">
      <c r="D115" s="26"/>
      <c r="E115" s="26"/>
      <c r="F115" s="26"/>
      <c r="G115" s="26"/>
      <c r="H115" s="26"/>
      <c r="I115" s="26"/>
      <c r="J115" s="26"/>
      <c r="K115" s="26"/>
      <c r="M115" s="26"/>
      <c r="N115" s="21"/>
      <c r="O115" s="21"/>
      <c r="P115" s="27"/>
      <c r="Q115" s="27"/>
    </row>
    <row r="116" spans="4:17" s="34" customFormat="1" x14ac:dyDescent="0.2">
      <c r="D116" s="26"/>
      <c r="E116" s="26"/>
      <c r="F116" s="26"/>
      <c r="G116" s="26"/>
      <c r="H116" s="26"/>
      <c r="I116" s="26"/>
      <c r="J116" s="26"/>
      <c r="K116" s="26"/>
      <c r="M116" s="26"/>
      <c r="N116" s="21"/>
      <c r="O116" s="21"/>
      <c r="P116" s="27"/>
      <c r="Q116" s="27"/>
    </row>
    <row r="117" spans="4:17" s="34" customFormat="1" x14ac:dyDescent="0.2">
      <c r="D117" s="26"/>
      <c r="E117" s="26"/>
      <c r="F117" s="26"/>
      <c r="G117" s="26"/>
      <c r="H117" s="26"/>
      <c r="I117" s="26"/>
      <c r="J117" s="26"/>
      <c r="K117" s="26"/>
      <c r="M117" s="26"/>
      <c r="N117" s="21"/>
      <c r="O117" s="21"/>
      <c r="P117" s="27"/>
      <c r="Q117" s="27"/>
    </row>
    <row r="118" spans="4:17" s="34" customFormat="1" x14ac:dyDescent="0.2">
      <c r="D118" s="26"/>
      <c r="E118" s="26"/>
      <c r="F118" s="26"/>
      <c r="G118" s="26"/>
      <c r="H118" s="26"/>
      <c r="I118" s="26"/>
      <c r="J118" s="26"/>
      <c r="K118" s="26"/>
      <c r="M118" s="26"/>
      <c r="N118" s="21"/>
      <c r="O118" s="21"/>
      <c r="P118" s="27"/>
      <c r="Q118" s="27"/>
    </row>
    <row r="119" spans="4:17" s="34" customFormat="1" x14ac:dyDescent="0.2">
      <c r="D119" s="26"/>
      <c r="E119" s="26"/>
      <c r="F119" s="26"/>
      <c r="G119" s="26"/>
      <c r="H119" s="26"/>
      <c r="I119" s="26"/>
      <c r="J119" s="26"/>
      <c r="K119" s="26"/>
      <c r="M119" s="26"/>
      <c r="N119" s="21"/>
      <c r="O119" s="21"/>
      <c r="P119" s="27"/>
      <c r="Q119" s="27"/>
    </row>
    <row r="120" spans="4:17" s="34" customFormat="1" x14ac:dyDescent="0.2">
      <c r="D120" s="26"/>
      <c r="E120" s="26"/>
      <c r="F120" s="26"/>
      <c r="G120" s="26"/>
      <c r="H120" s="26"/>
      <c r="I120" s="26"/>
      <c r="J120" s="26"/>
      <c r="K120" s="26"/>
      <c r="M120" s="26"/>
      <c r="N120" s="21"/>
      <c r="O120" s="21"/>
      <c r="P120" s="27"/>
      <c r="Q120" s="27"/>
    </row>
    <row r="121" spans="4:17" s="34" customFormat="1" x14ac:dyDescent="0.2">
      <c r="D121" s="26"/>
      <c r="E121" s="26"/>
      <c r="F121" s="26"/>
      <c r="G121" s="26"/>
      <c r="H121" s="26"/>
      <c r="I121" s="26"/>
      <c r="J121" s="26"/>
      <c r="K121" s="26"/>
      <c r="M121" s="26"/>
      <c r="N121" s="21"/>
      <c r="O121" s="21"/>
      <c r="P121" s="27"/>
      <c r="Q121" s="27"/>
    </row>
    <row r="122" spans="4:17" s="34" customFormat="1" x14ac:dyDescent="0.2">
      <c r="D122" s="26"/>
      <c r="E122" s="26"/>
      <c r="F122" s="26"/>
      <c r="G122" s="26"/>
      <c r="H122" s="26"/>
      <c r="I122" s="26"/>
      <c r="J122" s="26"/>
      <c r="K122" s="26"/>
      <c r="M122" s="26"/>
      <c r="N122" s="21"/>
      <c r="O122" s="21"/>
      <c r="P122" s="27"/>
      <c r="Q122" s="27"/>
    </row>
    <row r="123" spans="4:17" s="34" customFormat="1" x14ac:dyDescent="0.2">
      <c r="D123" s="26"/>
      <c r="E123" s="26"/>
      <c r="F123" s="26"/>
      <c r="G123" s="26"/>
      <c r="H123" s="26"/>
      <c r="I123" s="26"/>
      <c r="J123" s="26"/>
      <c r="K123" s="26"/>
      <c r="M123" s="26"/>
      <c r="N123" s="21"/>
      <c r="O123" s="21"/>
      <c r="P123" s="27"/>
      <c r="Q123" s="27"/>
    </row>
    <row r="124" spans="4:17" s="34" customFormat="1" x14ac:dyDescent="0.2">
      <c r="D124" s="26"/>
      <c r="E124" s="26"/>
      <c r="F124" s="26"/>
      <c r="G124" s="26"/>
      <c r="H124" s="26"/>
      <c r="I124" s="26"/>
      <c r="J124" s="26"/>
      <c r="K124" s="26"/>
      <c r="M124" s="26"/>
      <c r="N124" s="21"/>
      <c r="O124" s="21"/>
      <c r="P124" s="27"/>
      <c r="Q124" s="27"/>
    </row>
  </sheetData>
  <mergeCells count="6">
    <mergeCell ref="A4:I4"/>
    <mergeCell ref="B14:C14"/>
    <mergeCell ref="E6:I6"/>
    <mergeCell ref="A1:I1"/>
    <mergeCell ref="A2:I2"/>
    <mergeCell ref="A3:I3"/>
  </mergeCells>
  <pageMargins left="0.5" right="0.5" top="0.75" bottom="0.5" header="0.5" footer="0.5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W28"/>
  <sheetViews>
    <sheetView workbookViewId="0">
      <selection activeCell="H25" sqref="H25"/>
    </sheetView>
  </sheetViews>
  <sheetFormatPr defaultRowHeight="12.75" x14ac:dyDescent="0.2"/>
  <cols>
    <col min="1" max="1" width="51.42578125" customWidth="1"/>
    <col min="2" max="2" width="1.7109375" customWidth="1"/>
    <col min="3" max="3" width="10.7109375" customWidth="1"/>
    <col min="4" max="4" width="1.7109375" style="9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3.7109375" customWidth="1"/>
    <col min="15" max="15" width="11.7109375" customWidth="1"/>
    <col min="16" max="16" width="1.7109375" style="9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3.7109375" customWidth="1"/>
  </cols>
  <sheetData>
    <row r="1" spans="1:23" x14ac:dyDescent="0.2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46"/>
      <c r="O1" s="46"/>
      <c r="P1" s="46"/>
      <c r="Q1" s="46"/>
      <c r="R1" s="46"/>
      <c r="S1" s="46"/>
      <c r="T1" s="46"/>
      <c r="U1" s="46"/>
    </row>
    <row r="2" spans="1:23" x14ac:dyDescent="0.2">
      <c r="A2" s="133" t="s">
        <v>126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46"/>
      <c r="O2" s="46"/>
      <c r="P2" s="46"/>
      <c r="Q2" s="46"/>
      <c r="R2" s="46"/>
      <c r="S2" s="46"/>
      <c r="T2" s="46"/>
      <c r="U2" s="46"/>
    </row>
    <row r="3" spans="1:23" x14ac:dyDescent="0.2">
      <c r="A3" s="133" t="s">
        <v>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46"/>
      <c r="O3" s="46"/>
      <c r="P3" s="46"/>
      <c r="Q3" s="46"/>
      <c r="R3" s="46"/>
      <c r="S3" s="46"/>
      <c r="T3" s="46"/>
      <c r="U3" s="46"/>
    </row>
    <row r="4" spans="1:23" x14ac:dyDescent="0.2">
      <c r="A4" s="133" t="s">
        <v>13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46"/>
      <c r="O4" s="46"/>
      <c r="P4" s="46"/>
      <c r="Q4" s="46"/>
      <c r="R4" s="46"/>
      <c r="S4" s="46"/>
      <c r="T4" s="46"/>
      <c r="U4" s="46"/>
    </row>
    <row r="5" spans="1:23" x14ac:dyDescent="0.2">
      <c r="A5" s="2"/>
      <c r="C5" s="1"/>
      <c r="D5" s="8"/>
      <c r="E5" s="60"/>
      <c r="F5" s="1"/>
      <c r="G5" s="92"/>
      <c r="H5" s="2"/>
      <c r="I5" s="94"/>
      <c r="J5" s="2"/>
      <c r="K5" s="94"/>
      <c r="L5" s="2"/>
      <c r="M5" s="94"/>
      <c r="P5"/>
    </row>
    <row r="6" spans="1:23" x14ac:dyDescent="0.2">
      <c r="C6" s="141" t="s">
        <v>26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P6"/>
    </row>
    <row r="7" spans="1:23" ht="6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  <c r="M7" s="8"/>
      <c r="P7"/>
    </row>
    <row r="8" spans="1:23" x14ac:dyDescent="0.2">
      <c r="A8" s="9"/>
      <c r="C8" s="140">
        <v>43921</v>
      </c>
      <c r="D8" s="140"/>
      <c r="E8" s="140"/>
      <c r="F8" s="8"/>
      <c r="G8" s="140">
        <v>43830</v>
      </c>
      <c r="H8" s="140"/>
      <c r="I8" s="140"/>
      <c r="J8" s="8"/>
      <c r="K8" s="140">
        <v>43555</v>
      </c>
      <c r="L8" s="140"/>
      <c r="M8" s="140"/>
      <c r="N8" s="9"/>
      <c r="P8"/>
    </row>
    <row r="9" spans="1:23" x14ac:dyDescent="0.2">
      <c r="A9" s="9"/>
      <c r="C9" s="61" t="s">
        <v>85</v>
      </c>
      <c r="D9" s="16"/>
      <c r="E9" s="61" t="s">
        <v>86</v>
      </c>
      <c r="F9" s="8"/>
      <c r="G9" s="61" t="s">
        <v>85</v>
      </c>
      <c r="H9" s="16"/>
      <c r="I9" s="61" t="s">
        <v>86</v>
      </c>
      <c r="J9" s="8"/>
      <c r="K9" s="61" t="s">
        <v>85</v>
      </c>
      <c r="L9" s="16"/>
      <c r="M9" s="61" t="s">
        <v>86</v>
      </c>
      <c r="N9" s="9"/>
      <c r="P9"/>
    </row>
    <row r="10" spans="1:23" ht="7.5" customHeight="1" x14ac:dyDescent="0.2">
      <c r="A10" s="9"/>
      <c r="C10" s="9"/>
      <c r="E10" s="9"/>
      <c r="F10" s="9"/>
      <c r="G10" s="9"/>
      <c r="H10" s="9"/>
      <c r="I10" s="9"/>
      <c r="J10" s="9"/>
      <c r="K10" s="9"/>
      <c r="L10" s="9"/>
      <c r="M10" s="9"/>
      <c r="N10" s="9"/>
      <c r="P10"/>
    </row>
    <row r="11" spans="1:23" x14ac:dyDescent="0.2">
      <c r="A11" s="15" t="s">
        <v>122</v>
      </c>
      <c r="B11" s="9"/>
      <c r="C11" s="6">
        <v>-5257</v>
      </c>
      <c r="D11" s="6"/>
      <c r="E11" s="88">
        <f>C11/E18</f>
        <v>-4.4189838942873476E-2</v>
      </c>
      <c r="F11" s="5"/>
      <c r="G11" s="6">
        <v>2458</v>
      </c>
      <c r="H11" s="6"/>
      <c r="I11" s="88">
        <f>G11/I18</f>
        <v>2.0900827359846261E-2</v>
      </c>
      <c r="J11" s="5"/>
      <c r="K11" s="6">
        <v>-8559</v>
      </c>
      <c r="L11" s="6"/>
      <c r="M11" s="88">
        <f>K11/M18</f>
        <v>-7.4809894240013983E-2</v>
      </c>
      <c r="N11" s="9"/>
      <c r="P11"/>
    </row>
    <row r="12" spans="1:23" s="9" customFormat="1" ht="7.5" customHeight="1" x14ac:dyDescent="0.2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/>
      <c r="P12"/>
      <c r="Q12"/>
      <c r="R12"/>
      <c r="S12"/>
      <c r="T12"/>
      <c r="U12"/>
      <c r="V12"/>
    </row>
    <row r="13" spans="1:23" x14ac:dyDescent="0.2">
      <c r="A13" s="9" t="s">
        <v>39</v>
      </c>
      <c r="B13" s="9"/>
      <c r="C13" s="86">
        <v>5064</v>
      </c>
      <c r="D13" s="5"/>
      <c r="E13" s="124">
        <f>C13/E18</f>
        <v>4.2567499411586697E-2</v>
      </c>
      <c r="F13" s="5"/>
      <c r="G13" s="86">
        <v>3315</v>
      </c>
      <c r="H13" s="5"/>
      <c r="I13" s="124">
        <f>G13/I18</f>
        <v>2.8188056427131961E-2</v>
      </c>
      <c r="J13" s="5"/>
      <c r="K13" s="86">
        <v>3456</v>
      </c>
      <c r="L13" s="5"/>
      <c r="M13" s="124">
        <f>K13/M18</f>
        <v>3.0207149724674417E-2</v>
      </c>
      <c r="N13" s="9"/>
      <c r="P13"/>
      <c r="W13" s="9"/>
    </row>
    <row r="14" spans="1:23" s="9" customFormat="1" ht="7.5" customHeight="1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O14"/>
      <c r="P14"/>
      <c r="Q14"/>
      <c r="R14"/>
      <c r="S14"/>
      <c r="T14"/>
      <c r="U14"/>
      <c r="V14"/>
    </row>
    <row r="15" spans="1:23" ht="13.5" thickBot="1" x14ac:dyDescent="0.25">
      <c r="A15" s="15" t="s">
        <v>123</v>
      </c>
      <c r="B15" s="9"/>
      <c r="C15" s="87">
        <f>SUM(C11:C13)</f>
        <v>-193</v>
      </c>
      <c r="D15" s="11"/>
      <c r="E15" s="89">
        <f>C15/E18</f>
        <v>-1.6223395312867758E-3</v>
      </c>
      <c r="F15" s="5"/>
      <c r="G15" s="87">
        <f>SUM(G11:G13)</f>
        <v>5773</v>
      </c>
      <c r="H15" s="11"/>
      <c r="I15" s="89">
        <f>G15/I18</f>
        <v>4.9088883786978225E-2</v>
      </c>
      <c r="J15" s="5"/>
      <c r="K15" s="87">
        <f>SUM(K11:K13)</f>
        <v>-5103</v>
      </c>
      <c r="L15" s="11"/>
      <c r="M15" s="89">
        <f>K15/M18</f>
        <v>-4.4602744515339569E-2</v>
      </c>
      <c r="N15" s="9"/>
      <c r="P15"/>
    </row>
    <row r="16" spans="1:23" ht="13.5" thickTop="1" x14ac:dyDescent="0.2">
      <c r="A16" s="9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9"/>
      <c r="P16"/>
    </row>
    <row r="17" spans="1:21" x14ac:dyDescent="0.2">
      <c r="A17" s="9"/>
      <c r="B17" s="9"/>
      <c r="C17" s="9"/>
      <c r="E17" s="9"/>
      <c r="F17" s="9"/>
      <c r="G17" s="9"/>
      <c r="H17" s="9"/>
      <c r="I17" s="9"/>
      <c r="J17" s="9"/>
      <c r="K17" s="9"/>
      <c r="L17" s="9"/>
      <c r="M17" s="9"/>
      <c r="N17" s="9"/>
      <c r="P17"/>
    </row>
    <row r="18" spans="1:21" x14ac:dyDescent="0.2">
      <c r="A18" s="15" t="s">
        <v>119</v>
      </c>
      <c r="B18" s="9"/>
      <c r="C18" s="5"/>
      <c r="D18" s="5"/>
      <c r="E18" s="5">
        <v>118964</v>
      </c>
      <c r="F18" s="5"/>
      <c r="G18" s="5"/>
      <c r="H18" s="5"/>
      <c r="I18" s="5">
        <v>117603</v>
      </c>
      <c r="J18" s="5"/>
      <c r="K18" s="5"/>
      <c r="L18" s="5"/>
      <c r="M18" s="5">
        <v>114410</v>
      </c>
      <c r="N18" s="5"/>
      <c r="P18"/>
    </row>
    <row r="19" spans="1:21" x14ac:dyDescent="0.2">
      <c r="A19" s="9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"/>
      <c r="P19"/>
    </row>
    <row r="20" spans="1:21" x14ac:dyDescent="0.2">
      <c r="A20" s="15"/>
      <c r="B20" s="9"/>
      <c r="C20" s="58"/>
      <c r="D20" s="58"/>
      <c r="E20" s="58"/>
      <c r="F20" s="5"/>
      <c r="G20" s="5"/>
      <c r="H20" s="5"/>
      <c r="I20" s="5"/>
      <c r="J20" s="5"/>
      <c r="K20" s="58"/>
      <c r="L20" s="58"/>
      <c r="M20" s="58"/>
      <c r="N20" s="3"/>
      <c r="P20"/>
    </row>
    <row r="21" spans="1:21" x14ac:dyDescent="0.2">
      <c r="A21" s="9"/>
      <c r="B21" s="9"/>
      <c r="C21" s="58"/>
      <c r="D21" s="58"/>
      <c r="E21" s="58"/>
      <c r="F21" s="5"/>
      <c r="G21" s="5"/>
      <c r="H21" s="5"/>
      <c r="I21" s="5"/>
      <c r="J21" s="5"/>
      <c r="K21" s="5"/>
      <c r="L21" s="5"/>
      <c r="M21" s="5"/>
      <c r="N21" s="3"/>
      <c r="O21" s="5"/>
      <c r="P21" s="5"/>
      <c r="Q21" s="5"/>
      <c r="R21" s="9"/>
      <c r="S21" s="9"/>
      <c r="T21" s="9"/>
      <c r="U21" s="9"/>
    </row>
    <row r="22" spans="1:21" x14ac:dyDescent="0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"/>
      <c r="O22" s="5"/>
      <c r="P22" s="5"/>
      <c r="Q22" s="5"/>
      <c r="R22" s="9"/>
      <c r="S22" s="9"/>
      <c r="T22" s="9"/>
      <c r="U22" s="9"/>
    </row>
    <row r="23" spans="1:21" x14ac:dyDescent="0.2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3"/>
      <c r="O23" s="3"/>
      <c r="P23" s="5"/>
      <c r="Q23" s="3"/>
    </row>
    <row r="24" spans="1:21" x14ac:dyDescent="0.2">
      <c r="C24" s="3"/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5"/>
      <c r="Q24" s="3"/>
    </row>
    <row r="25" spans="1:21" x14ac:dyDescent="0.2">
      <c r="C25" s="3"/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5"/>
      <c r="Q25" s="3"/>
    </row>
    <row r="26" spans="1:21" x14ac:dyDescent="0.2">
      <c r="C26" s="3"/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5"/>
      <c r="Q26" s="3"/>
    </row>
    <row r="27" spans="1:21" x14ac:dyDescent="0.2">
      <c r="C27" s="3"/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5"/>
      <c r="Q27" s="3"/>
    </row>
    <row r="28" spans="1:21" x14ac:dyDescent="0.2">
      <c r="C28" s="3"/>
      <c r="D28" s="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  <c r="Q28" s="3"/>
    </row>
  </sheetData>
  <customSheetViews>
    <customSheetView guid="{775141A1-E1C4-4CD8-A529-BF6790BB4174}" showPageBreaks="1" topLeftCell="B1">
      <selection activeCell="A32" sqref="A32"/>
      <pageMargins left="0.75" right="0.5" top="0.75" bottom="0.5" header="0.5" footer="0.15"/>
      <pageSetup scale="95" orientation="landscape" r:id="rId1"/>
      <headerFooter alignWithMargins="0"/>
    </customSheetView>
  </customSheetViews>
  <mergeCells count="8">
    <mergeCell ref="C8:E8"/>
    <mergeCell ref="G8:I8"/>
    <mergeCell ref="K8:M8"/>
    <mergeCell ref="C6:M6"/>
    <mergeCell ref="A1:M1"/>
    <mergeCell ref="A2:M2"/>
    <mergeCell ref="A3:M3"/>
    <mergeCell ref="A4:M4"/>
  </mergeCells>
  <phoneticPr fontId="3" type="noConversion"/>
  <pageMargins left="0.5" right="0.25" top="0.75" bottom="0.5" header="0.5" footer="0.15"/>
  <pageSetup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P28"/>
  <sheetViews>
    <sheetView workbookViewId="0">
      <selection activeCell="H32" sqref="H32"/>
    </sheetView>
  </sheetViews>
  <sheetFormatPr defaultRowHeight="12.75" x14ac:dyDescent="0.2"/>
  <cols>
    <col min="1" max="1" width="3.5703125" customWidth="1"/>
    <col min="2" max="2" width="40.7109375" customWidth="1"/>
    <col min="3" max="3" width="1.7109375" customWidth="1"/>
    <col min="4" max="4" width="13.7109375" customWidth="1"/>
    <col min="5" max="5" width="1.7109375" style="9" customWidth="1"/>
    <col min="6" max="6" width="13.7109375" customWidth="1"/>
    <col min="7" max="7" width="1.7109375" customWidth="1"/>
    <col min="8" max="8" width="13.7109375" customWidth="1"/>
    <col min="9" max="9" width="3.7109375" style="9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3.7109375" customWidth="1"/>
    <col min="15" max="15" width="6.140625" customWidth="1"/>
    <col min="16" max="16" width="11.140625" customWidth="1"/>
  </cols>
  <sheetData>
    <row r="1" spans="1:16" x14ac:dyDescent="0.2">
      <c r="A1" s="133" t="s">
        <v>2</v>
      </c>
      <c r="B1" s="133"/>
      <c r="C1" s="133"/>
      <c r="D1" s="133"/>
      <c r="E1" s="133"/>
      <c r="F1" s="133"/>
      <c r="G1" s="133"/>
      <c r="H1" s="133"/>
      <c r="I1" s="46"/>
      <c r="J1" s="46"/>
      <c r="K1" s="46"/>
      <c r="L1" s="46"/>
      <c r="M1" s="46"/>
      <c r="N1" s="46"/>
    </row>
    <row r="2" spans="1:16" x14ac:dyDescent="0.2">
      <c r="A2" s="133" t="s">
        <v>113</v>
      </c>
      <c r="B2" s="133"/>
      <c r="C2" s="133"/>
      <c r="D2" s="133"/>
      <c r="E2" s="133"/>
      <c r="F2" s="133"/>
      <c r="G2" s="133"/>
      <c r="H2" s="133"/>
      <c r="I2" s="46"/>
      <c r="J2" s="46"/>
      <c r="K2" s="46"/>
      <c r="L2" s="46"/>
      <c r="M2" s="46"/>
      <c r="N2" s="46"/>
    </row>
    <row r="3" spans="1:16" x14ac:dyDescent="0.2">
      <c r="A3" s="133" t="s">
        <v>28</v>
      </c>
      <c r="B3" s="133"/>
      <c r="C3" s="133"/>
      <c r="D3" s="133"/>
      <c r="E3" s="133"/>
      <c r="F3" s="133"/>
      <c r="G3" s="133"/>
      <c r="H3" s="133"/>
      <c r="I3" s="46"/>
      <c r="J3" s="46"/>
      <c r="K3" s="46"/>
      <c r="L3" s="46"/>
      <c r="M3" s="46"/>
      <c r="N3" s="46"/>
    </row>
    <row r="4" spans="1:16" x14ac:dyDescent="0.2">
      <c r="A4" s="133" t="s">
        <v>13</v>
      </c>
      <c r="B4" s="133"/>
      <c r="C4" s="133"/>
      <c r="D4" s="133"/>
      <c r="E4" s="133"/>
      <c r="F4" s="133"/>
      <c r="G4" s="133"/>
      <c r="H4" s="133"/>
      <c r="I4" s="46"/>
      <c r="J4" s="46"/>
      <c r="K4" s="46"/>
      <c r="L4" s="46"/>
      <c r="M4" s="46"/>
      <c r="N4" s="46"/>
    </row>
    <row r="5" spans="1:16" x14ac:dyDescent="0.2">
      <c r="B5" s="2"/>
      <c r="D5" s="1"/>
      <c r="E5" s="8"/>
      <c r="F5" s="92"/>
      <c r="H5" s="92"/>
    </row>
    <row r="6" spans="1:16" x14ac:dyDescent="0.2">
      <c r="D6" s="141" t="s">
        <v>26</v>
      </c>
      <c r="E6" s="141"/>
      <c r="F6" s="141"/>
      <c r="G6" s="141"/>
      <c r="H6" s="141"/>
    </row>
    <row r="7" spans="1:16" x14ac:dyDescent="0.2">
      <c r="C7" s="9"/>
      <c r="D7" s="8"/>
      <c r="E7" s="8"/>
      <c r="F7" s="8"/>
      <c r="G7" s="8"/>
      <c r="H7" s="8"/>
      <c r="M7" s="9"/>
      <c r="N7" s="9"/>
    </row>
    <row r="8" spans="1:16" x14ac:dyDescent="0.2">
      <c r="C8" s="9"/>
      <c r="D8" s="8" t="s">
        <v>44</v>
      </c>
      <c r="E8" s="8"/>
      <c r="F8" s="8" t="s">
        <v>89</v>
      </c>
      <c r="G8" s="8"/>
      <c r="H8" s="8" t="s">
        <v>44</v>
      </c>
      <c r="M8" s="9"/>
      <c r="N8" s="9"/>
    </row>
    <row r="9" spans="1:16" x14ac:dyDescent="0.2">
      <c r="C9" s="9"/>
      <c r="D9" s="91">
        <v>2020</v>
      </c>
      <c r="E9" s="8"/>
      <c r="F9" s="95">
        <v>2019</v>
      </c>
      <c r="G9" s="8"/>
      <c r="H9" s="91">
        <v>2019</v>
      </c>
      <c r="M9" s="9"/>
      <c r="N9" s="9"/>
    </row>
    <row r="10" spans="1:16" s="9" customFormat="1" ht="7.5" customHeight="1" x14ac:dyDescent="0.2">
      <c r="J10"/>
      <c r="K10"/>
      <c r="L10"/>
    </row>
    <row r="11" spans="1:16" x14ac:dyDescent="0.2">
      <c r="A11" s="15" t="s">
        <v>122</v>
      </c>
      <c r="B11" s="9"/>
      <c r="C11" s="9"/>
      <c r="D11" s="6">
        <v>-5257</v>
      </c>
      <c r="E11" s="6"/>
      <c r="F11" s="6">
        <v>2458</v>
      </c>
      <c r="G11" s="6"/>
      <c r="H11" s="6">
        <v>-8559</v>
      </c>
      <c r="M11" s="9"/>
      <c r="N11" s="9"/>
      <c r="P11" s="4"/>
    </row>
    <row r="12" spans="1:16" s="9" customFormat="1" ht="7.5" customHeight="1" x14ac:dyDescent="0.2">
      <c r="D12" s="90"/>
      <c r="E12" s="90"/>
      <c r="F12" s="90"/>
      <c r="G12" s="90"/>
      <c r="H12" s="90"/>
      <c r="J12"/>
      <c r="K12"/>
      <c r="L12"/>
    </row>
    <row r="13" spans="1:16" x14ac:dyDescent="0.2">
      <c r="B13" s="9" t="s">
        <v>40</v>
      </c>
      <c r="C13" s="9"/>
      <c r="D13" s="5">
        <v>5491</v>
      </c>
      <c r="E13" s="5"/>
      <c r="F13" s="5">
        <v>5616</v>
      </c>
      <c r="G13" s="5"/>
      <c r="H13" s="5">
        <v>4562</v>
      </c>
      <c r="M13" s="9"/>
      <c r="N13" s="5"/>
      <c r="P13" s="4"/>
    </row>
    <row r="14" spans="1:16" x14ac:dyDescent="0.2">
      <c r="B14" s="9" t="s">
        <v>1</v>
      </c>
      <c r="C14" s="9"/>
      <c r="D14" s="5">
        <v>10</v>
      </c>
      <c r="E14" s="5"/>
      <c r="F14" s="5">
        <v>45</v>
      </c>
      <c r="G14" s="5"/>
      <c r="H14" s="5">
        <v>10</v>
      </c>
      <c r="M14" s="9"/>
      <c r="N14" s="5"/>
      <c r="P14" s="4"/>
    </row>
    <row r="15" spans="1:16" x14ac:dyDescent="0.2">
      <c r="B15" s="15" t="s">
        <v>99</v>
      </c>
      <c r="C15" s="9"/>
      <c r="D15" s="5">
        <v>85</v>
      </c>
      <c r="E15" s="5"/>
      <c r="F15" s="5">
        <v>-194</v>
      </c>
      <c r="G15" s="5"/>
      <c r="H15" s="5">
        <v>-206</v>
      </c>
      <c r="M15" s="9"/>
      <c r="N15" s="5"/>
      <c r="P15" s="4"/>
    </row>
    <row r="16" spans="1:16" x14ac:dyDescent="0.2">
      <c r="B16" s="15" t="s">
        <v>133</v>
      </c>
      <c r="C16" s="9"/>
      <c r="D16" s="86">
        <v>176</v>
      </c>
      <c r="E16" s="85"/>
      <c r="F16" s="86">
        <v>206</v>
      </c>
      <c r="G16" s="85"/>
      <c r="H16" s="86">
        <v>124</v>
      </c>
      <c r="M16" s="9"/>
      <c r="N16" s="5"/>
      <c r="P16" s="4"/>
    </row>
    <row r="17" spans="1:16" s="9" customFormat="1" ht="7.5" customHeight="1" x14ac:dyDescent="0.2">
      <c r="B17" s="15"/>
      <c r="D17" s="85"/>
      <c r="E17" s="5"/>
      <c r="F17" s="85"/>
      <c r="G17" s="5"/>
      <c r="H17" s="85"/>
      <c r="J17"/>
      <c r="K17"/>
      <c r="L17"/>
    </row>
    <row r="18" spans="1:16" x14ac:dyDescent="0.2">
      <c r="A18" t="s">
        <v>98</v>
      </c>
      <c r="B18" s="9"/>
      <c r="C18" s="9"/>
      <c r="D18" s="6">
        <f>SUM(D11:D16)</f>
        <v>505</v>
      </c>
      <c r="E18" s="5"/>
      <c r="F18" s="6">
        <f>SUM(F11:F16)</f>
        <v>8131</v>
      </c>
      <c r="G18" s="5"/>
      <c r="H18" s="6">
        <f>SUM(H11:H16)</f>
        <v>-4069</v>
      </c>
      <c r="M18" s="9"/>
      <c r="N18" s="9"/>
      <c r="O18" s="9"/>
      <c r="P18" s="4"/>
    </row>
    <row r="19" spans="1:16" s="9" customFormat="1" ht="7.5" customHeight="1" x14ac:dyDescent="0.2">
      <c r="D19" s="5"/>
      <c r="E19" s="5"/>
      <c r="F19" s="5"/>
      <c r="G19" s="5"/>
      <c r="H19" s="5"/>
      <c r="J19"/>
      <c r="K19"/>
      <c r="L19"/>
    </row>
    <row r="20" spans="1:16" x14ac:dyDescent="0.2">
      <c r="B20" s="9" t="s">
        <v>39</v>
      </c>
      <c r="C20" s="9"/>
      <c r="D20" s="86">
        <v>5064</v>
      </c>
      <c r="E20" s="5"/>
      <c r="F20" s="86">
        <v>3315</v>
      </c>
      <c r="G20" s="5"/>
      <c r="H20" s="86">
        <v>3456</v>
      </c>
      <c r="M20" s="9"/>
      <c r="N20" s="5"/>
      <c r="P20" s="4"/>
    </row>
    <row r="21" spans="1:16" s="9" customFormat="1" ht="7.5" customHeight="1" x14ac:dyDescent="0.2">
      <c r="D21" s="5"/>
      <c r="E21" s="5"/>
      <c r="F21" s="5"/>
      <c r="G21" s="5"/>
      <c r="H21" s="5"/>
      <c r="J21"/>
      <c r="K21"/>
      <c r="L21"/>
    </row>
    <row r="22" spans="1:16" ht="13.5" thickBot="1" x14ac:dyDescent="0.25">
      <c r="A22" s="13" t="s">
        <v>87</v>
      </c>
      <c r="B22" s="9"/>
      <c r="C22" s="9"/>
      <c r="D22" s="87">
        <f>SUM(D18:D20)</f>
        <v>5569</v>
      </c>
      <c r="E22" s="6"/>
      <c r="F22" s="87">
        <f>SUM(F18:F20)</f>
        <v>11446</v>
      </c>
      <c r="G22" s="6"/>
      <c r="H22" s="87">
        <f>SUM(H18:H20)</f>
        <v>-613</v>
      </c>
      <c r="M22" s="9"/>
      <c r="N22" s="9"/>
      <c r="P22" s="4"/>
    </row>
    <row r="23" spans="1:16" s="9" customFormat="1" ht="13.5" thickTop="1" x14ac:dyDescent="0.2">
      <c r="D23" s="90"/>
      <c r="E23" s="90"/>
      <c r="F23" s="90"/>
      <c r="G23" s="90"/>
      <c r="H23" s="90"/>
      <c r="J23"/>
      <c r="K23"/>
      <c r="L23"/>
    </row>
    <row r="24" spans="1:16" x14ac:dyDescent="0.2">
      <c r="B24" s="9"/>
      <c r="C24" s="9"/>
      <c r="D24" s="9"/>
      <c r="F24" s="9"/>
      <c r="G24" s="9"/>
      <c r="H24" s="9"/>
      <c r="J24" s="9"/>
      <c r="K24" s="9"/>
      <c r="L24" s="9"/>
      <c r="M24" s="9"/>
      <c r="N24" s="9"/>
    </row>
    <row r="25" spans="1:16" x14ac:dyDescent="0.2">
      <c r="B25" s="9"/>
      <c r="C25" s="9"/>
      <c r="D25" s="9"/>
      <c r="F25" s="9"/>
      <c r="G25" s="9"/>
      <c r="H25" s="9"/>
      <c r="J25" s="9"/>
      <c r="K25" s="9"/>
      <c r="L25" s="9"/>
      <c r="M25" s="9"/>
      <c r="N25" s="9"/>
    </row>
    <row r="26" spans="1:16" x14ac:dyDescent="0.2">
      <c r="C26" s="9"/>
      <c r="D26" s="9"/>
      <c r="F26" s="9"/>
      <c r="G26" s="9"/>
      <c r="H26" s="9"/>
      <c r="J26" s="9"/>
      <c r="K26" s="9"/>
      <c r="L26" s="9"/>
      <c r="M26" s="9"/>
      <c r="N26" s="9"/>
    </row>
    <row r="27" spans="1:16" x14ac:dyDescent="0.2">
      <c r="C27" s="9"/>
      <c r="D27" s="9"/>
      <c r="F27" s="9"/>
      <c r="G27" s="9"/>
      <c r="H27" s="9"/>
      <c r="J27" s="9"/>
      <c r="K27" s="9"/>
      <c r="L27" s="9"/>
      <c r="M27" s="9"/>
      <c r="N27" s="9"/>
    </row>
    <row r="28" spans="1:16" x14ac:dyDescent="0.2">
      <c r="D28" s="9"/>
    </row>
  </sheetData>
  <customSheetViews>
    <customSheetView guid="{775141A1-E1C4-4CD8-A529-BF6790BB4174}" showPageBreaks="1">
      <selection activeCell="A32" sqref="A32"/>
      <pageMargins left="0.75" right="0.75" top="1" bottom="1" header="0.5" footer="0.5"/>
      <pageSetup scale="90" orientation="landscape" r:id="rId1"/>
      <headerFooter alignWithMargins="0"/>
    </customSheetView>
  </customSheetViews>
  <mergeCells count="5">
    <mergeCell ref="D6:H6"/>
    <mergeCell ref="A1:H1"/>
    <mergeCell ref="A2:H2"/>
    <mergeCell ref="A3:H3"/>
    <mergeCell ref="A4:H4"/>
  </mergeCells>
  <phoneticPr fontId="3" type="noConversion"/>
  <pageMargins left="0.75" right="0.5" top="0.75" bottom="0.75" header="0.5" footer="0.5"/>
  <pageSetup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I20"/>
  <sheetViews>
    <sheetView workbookViewId="0">
      <selection activeCell="G23" sqref="G23"/>
    </sheetView>
  </sheetViews>
  <sheetFormatPr defaultRowHeight="15" x14ac:dyDescent="0.25"/>
  <cols>
    <col min="1" max="1" width="36.7109375" style="116" customWidth="1"/>
    <col min="2" max="2" width="1.7109375" style="116" customWidth="1"/>
    <col min="3" max="3" width="21.7109375" style="116" customWidth="1"/>
    <col min="4" max="4" width="1.7109375" style="116" customWidth="1"/>
    <col min="5" max="5" width="21.7109375" style="116" customWidth="1"/>
    <col min="6" max="6" width="1.7109375" style="116" customWidth="1"/>
    <col min="7" max="7" width="21.7109375" style="116" customWidth="1"/>
    <col min="8" max="8" width="1.7109375" style="116" customWidth="1"/>
    <col min="9" max="9" width="18.7109375" style="116" customWidth="1"/>
    <col min="10" max="10" width="1.7109375" style="116" customWidth="1"/>
    <col min="11" max="11" width="9.140625" style="116"/>
    <col min="12" max="12" width="1.7109375" style="116" customWidth="1"/>
    <col min="13" max="13" width="9.140625" style="116"/>
    <col min="14" max="14" width="1.7109375" style="116" customWidth="1"/>
    <col min="15" max="16384" width="9.140625" style="116"/>
  </cols>
  <sheetData>
    <row r="1" spans="1:9" ht="15.75" x14ac:dyDescent="0.25">
      <c r="A1" s="142" t="s">
        <v>103</v>
      </c>
      <c r="B1" s="142"/>
      <c r="C1" s="142"/>
      <c r="D1" s="142"/>
      <c r="E1" s="142"/>
      <c r="F1" s="142"/>
      <c r="G1" s="142"/>
      <c r="H1" s="142"/>
      <c r="I1" s="142"/>
    </row>
    <row r="2" spans="1:9" ht="15.75" x14ac:dyDescent="0.25">
      <c r="A2" s="142" t="s">
        <v>135</v>
      </c>
      <c r="B2" s="142"/>
      <c r="C2" s="142"/>
      <c r="D2" s="142"/>
      <c r="E2" s="142"/>
      <c r="F2" s="142"/>
      <c r="G2" s="142"/>
      <c r="H2" s="142"/>
      <c r="I2" s="142"/>
    </row>
    <row r="3" spans="1:9" ht="7.5" customHeight="1" x14ac:dyDescent="0.25">
      <c r="A3" s="117"/>
      <c r="B3" s="117"/>
      <c r="C3" s="117"/>
      <c r="D3" s="117"/>
      <c r="E3" s="117"/>
      <c r="F3" s="117"/>
      <c r="G3" s="117"/>
    </row>
    <row r="4" spans="1:9" ht="15.75" x14ac:dyDescent="0.25">
      <c r="A4" s="117"/>
      <c r="B4" s="117"/>
      <c r="C4" s="117"/>
      <c r="D4" s="117"/>
      <c r="E4" s="142"/>
      <c r="F4" s="142"/>
      <c r="G4" s="142"/>
      <c r="H4" s="120"/>
      <c r="I4" s="120"/>
    </row>
    <row r="5" spans="1:9" ht="15.75" x14ac:dyDescent="0.25">
      <c r="A5" s="117"/>
      <c r="B5" s="117"/>
      <c r="C5" s="131" t="s">
        <v>150</v>
      </c>
      <c r="D5" s="117"/>
      <c r="E5" s="131" t="s">
        <v>142</v>
      </c>
      <c r="F5" s="117"/>
      <c r="G5" s="131" t="s">
        <v>136</v>
      </c>
      <c r="I5" s="131" t="s">
        <v>144</v>
      </c>
    </row>
    <row r="6" spans="1:9" ht="21" customHeight="1" x14ac:dyDescent="0.25">
      <c r="A6" s="118" t="s">
        <v>104</v>
      </c>
      <c r="B6" s="118"/>
      <c r="C6" s="125" t="s">
        <v>156</v>
      </c>
      <c r="D6" s="118"/>
      <c r="E6" s="125" t="s">
        <v>143</v>
      </c>
      <c r="F6" s="118"/>
      <c r="G6" s="119" t="s">
        <v>137</v>
      </c>
      <c r="I6" s="122" t="s">
        <v>145</v>
      </c>
    </row>
    <row r="7" spans="1:9" ht="7.5" customHeight="1" x14ac:dyDescent="0.25">
      <c r="A7" s="118"/>
      <c r="B7" s="118"/>
      <c r="C7" s="125"/>
      <c r="D7" s="118"/>
      <c r="E7" s="125"/>
      <c r="F7" s="118"/>
      <c r="G7" s="119"/>
      <c r="I7" s="122"/>
    </row>
    <row r="8" spans="1:9" ht="15.75" customHeight="1" x14ac:dyDescent="0.25">
      <c r="A8" s="118" t="s">
        <v>120</v>
      </c>
      <c r="B8" s="126"/>
      <c r="C8" s="125" t="s">
        <v>138</v>
      </c>
      <c r="D8" s="126"/>
      <c r="E8" s="125" t="s">
        <v>138</v>
      </c>
      <c r="F8" s="126"/>
      <c r="G8" s="125" t="s">
        <v>138</v>
      </c>
      <c r="H8" s="127"/>
      <c r="I8" s="130" t="s">
        <v>146</v>
      </c>
    </row>
    <row r="9" spans="1:9" ht="7.5" customHeight="1" x14ac:dyDescent="0.25">
      <c r="A9" s="118"/>
      <c r="B9" s="118"/>
      <c r="C9" s="125"/>
      <c r="D9" s="118"/>
      <c r="E9" s="125"/>
      <c r="F9" s="118"/>
      <c r="G9" s="119"/>
      <c r="I9" s="122"/>
    </row>
    <row r="10" spans="1:9" ht="15.75" x14ac:dyDescent="0.25">
      <c r="A10" s="118" t="s">
        <v>105</v>
      </c>
      <c r="B10" s="118"/>
      <c r="C10" s="125" t="s">
        <v>139</v>
      </c>
      <c r="D10" s="118"/>
      <c r="E10" s="119" t="s">
        <v>139</v>
      </c>
      <c r="F10" s="118"/>
      <c r="G10" s="119" t="s">
        <v>139</v>
      </c>
      <c r="I10" s="130" t="s">
        <v>147</v>
      </c>
    </row>
    <row r="11" spans="1:9" ht="7.5" customHeight="1" x14ac:dyDescent="0.25">
      <c r="A11" s="118"/>
      <c r="B11" s="118"/>
      <c r="C11" s="125"/>
      <c r="D11" s="118"/>
      <c r="E11" s="125"/>
      <c r="F11" s="118"/>
      <c r="G11" s="119"/>
      <c r="I11" s="122"/>
    </row>
    <row r="12" spans="1:9" ht="15.75" x14ac:dyDescent="0.25">
      <c r="A12" s="118" t="s">
        <v>106</v>
      </c>
      <c r="B12" s="118"/>
      <c r="C12" s="125" t="s">
        <v>140</v>
      </c>
      <c r="D12" s="118"/>
      <c r="E12" s="119" t="s">
        <v>140</v>
      </c>
      <c r="F12" s="118"/>
      <c r="G12" s="119" t="s">
        <v>140</v>
      </c>
      <c r="I12" s="119" t="s">
        <v>148</v>
      </c>
    </row>
    <row r="13" spans="1:9" ht="7.5" customHeight="1" x14ac:dyDescent="0.25">
      <c r="A13" s="118"/>
      <c r="B13" s="118"/>
      <c r="C13" s="125"/>
      <c r="D13" s="118"/>
      <c r="E13" s="125"/>
      <c r="F13" s="118"/>
      <c r="G13" s="119"/>
      <c r="I13" s="122"/>
    </row>
    <row r="14" spans="1:9" ht="15.75" x14ac:dyDescent="0.25">
      <c r="A14" s="118" t="s">
        <v>107</v>
      </c>
      <c r="B14" s="118"/>
      <c r="C14" s="125" t="s">
        <v>141</v>
      </c>
      <c r="D14" s="118"/>
      <c r="E14" s="119" t="s">
        <v>141</v>
      </c>
      <c r="F14" s="118"/>
      <c r="G14" s="119" t="s">
        <v>141</v>
      </c>
      <c r="I14" s="119" t="s">
        <v>149</v>
      </c>
    </row>
    <row r="15" spans="1:9" ht="15.75" x14ac:dyDescent="0.25">
      <c r="A15" s="118"/>
      <c r="B15" s="118"/>
      <c r="C15" s="126"/>
      <c r="D15" s="118"/>
      <c r="E15" s="119"/>
      <c r="F15" s="118"/>
      <c r="G15" s="118"/>
    </row>
    <row r="16" spans="1:9" x14ac:dyDescent="0.25">
      <c r="A16" s="120"/>
      <c r="B16" s="120"/>
      <c r="C16" s="120"/>
      <c r="D16" s="120"/>
      <c r="E16" s="121"/>
      <c r="F16" s="120"/>
      <c r="G16" s="120"/>
    </row>
    <row r="17" spans="1:7" x14ac:dyDescent="0.25">
      <c r="A17" s="120"/>
      <c r="B17" s="120"/>
      <c r="C17" s="120"/>
      <c r="D17" s="120"/>
      <c r="E17" s="121"/>
      <c r="F17" s="120"/>
      <c r="G17" s="120"/>
    </row>
    <row r="18" spans="1:7" x14ac:dyDescent="0.25">
      <c r="A18" s="120"/>
      <c r="B18" s="120"/>
      <c r="C18" s="120"/>
      <c r="D18" s="120"/>
      <c r="E18" s="121"/>
      <c r="F18" s="120"/>
      <c r="G18" s="120"/>
    </row>
    <row r="19" spans="1:7" x14ac:dyDescent="0.25">
      <c r="E19" s="122"/>
    </row>
    <row r="20" spans="1:7" x14ac:dyDescent="0.25">
      <c r="E20" s="122"/>
    </row>
  </sheetData>
  <mergeCells count="3">
    <mergeCell ref="E4:G4"/>
    <mergeCell ref="A1:I1"/>
    <mergeCell ref="A2:I2"/>
  </mergeCells>
  <pageMargins left="0.7" right="0.7" top="0.75" bottom="0.75" header="0.3" footer="0.3"/>
  <pageSetup scale="72" orientation="portrait" r:id="rId1"/>
  <ignoredErrors>
    <ignoredError sqref="I8 I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 Balance Sheet</vt:lpstr>
      <vt:lpstr>2 Stmt. of Operations</vt:lpstr>
      <vt:lpstr>3 Supplemental Financial Data </vt:lpstr>
      <vt:lpstr>4 Cash Flow</vt:lpstr>
      <vt:lpstr>5 GAAP to Non GAAP Net Income</vt:lpstr>
      <vt:lpstr>6 GAAP NI toEBITDA toAdj EBITDA</vt:lpstr>
      <vt:lpstr>2020 Guidance</vt:lpstr>
      <vt:lpstr>Sheet4</vt:lpstr>
      <vt:lpstr>'2 Stmt. of Operations'!Print_Area</vt:lpstr>
      <vt:lpstr>'3 Supplemental Financial Data '!Print_Area</vt:lpstr>
      <vt:lpstr>'4 Cash Flow'!Print_Area</vt:lpstr>
      <vt:lpstr>'5 GAAP to Non GAAP Net Income'!Print_Area</vt:lpstr>
      <vt:lpstr>'6 GAAP NI toEBITDA toAdj EBITDA'!Print_Area</vt:lpstr>
    </vt:vector>
  </TitlesOfParts>
  <Company>Limelight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Hudspeth, Mike</cp:lastModifiedBy>
  <cp:lastPrinted>2020-04-22T21:40:57Z</cp:lastPrinted>
  <dcterms:created xsi:type="dcterms:W3CDTF">2007-10-25T14:25:50Z</dcterms:created>
  <dcterms:modified xsi:type="dcterms:W3CDTF">2020-04-22T21:43:17Z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